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Павлова\план ФХД\План ФХД 2024\ФХД на 2024 год\1-январь 2024\"/>
    </mc:Choice>
  </mc:AlternateContent>
  <xr:revisionPtr revIDLastSave="0" documentId="13_ncr:1_{CD72E1CE-A558-4881-A642-3B46A1E0D580}" xr6:coauthVersionLast="47" xr6:coauthVersionMax="47" xr10:uidLastSave="{00000000-0000-0000-0000-000000000000}"/>
  <bookViews>
    <workbookView xWindow="-120" yWindow="-120" windowWidth="29040" windowHeight="15840" tabRatio="819" activeTab="2" xr2:uid="{00000000-000D-0000-FFFF-FFFF00000000}"/>
  </bookViews>
  <sheets>
    <sheet name="Собственность (120)" sheetId="11" r:id="rId1"/>
    <sheet name="Оказание услуг (130)" sheetId="12" r:id="rId2"/>
    <sheet name="Безвозмездные (150)" sheetId="10" r:id="rId3"/>
    <sheet name="Активы (400)" sheetId="17" state="hidden" r:id="rId4"/>
    <sheet name="Активы (620)" sheetId="18" state="hidden" r:id="rId5"/>
    <sheet name="Активы (630)" sheetId="19" state="hidden" r:id="rId6"/>
    <sheet name="Поступ(640)" sheetId="20" state="hidden" r:id="rId7"/>
    <sheet name="Поступ займов (710)" sheetId="21" state="hidden" r:id="rId8"/>
  </sheets>
  <definedNames>
    <definedName name="_xlnm.Print_Area" localSheetId="3">'Активы (400)'!$A$1:$AZ$86</definedName>
    <definedName name="_xlnm.Print_Area" localSheetId="4">'Активы (620)'!$A$1:$BA$72</definedName>
    <definedName name="_xlnm.Print_Area" localSheetId="5">'Активы (630)'!$A$1:$AZ$73</definedName>
    <definedName name="_xlnm.Print_Area" localSheetId="2">'Безвозмездные (150)'!$A$1:$AZ$113</definedName>
    <definedName name="_xlnm.Print_Area" localSheetId="1">'Оказание услуг (130)'!$A$1:$BA$119</definedName>
    <definedName name="_xlnm.Print_Area" localSheetId="7">'Поступ займов (710)'!$A$1:$AZ$38</definedName>
    <definedName name="_xlnm.Print_Area" localSheetId="6">'Поступ(640)'!$A$1:$AZ$40</definedName>
    <definedName name="_xlnm.Print_Area" localSheetId="0">'Собственность (120)'!$A$1:$AZ$126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7" i="10" l="1"/>
  <c r="AK87" i="10"/>
  <c r="AC87" i="10"/>
  <c r="AS65" i="10"/>
  <c r="AK65" i="10"/>
  <c r="AC65" i="10"/>
  <c r="AS43" i="10"/>
  <c r="AK43" i="10"/>
  <c r="AC43" i="10"/>
  <c r="AS27" i="10"/>
  <c r="AK27" i="10"/>
  <c r="AC27" i="10"/>
  <c r="AW61" i="12"/>
  <c r="AS61" i="12"/>
  <c r="AO61" i="12"/>
  <c r="AK61" i="12"/>
  <c r="AG61" i="12"/>
  <c r="AC61" i="12"/>
  <c r="Y61" i="12"/>
  <c r="U61" i="12"/>
  <c r="Q61" i="12"/>
  <c r="AO65" i="12"/>
  <c r="AO63" i="12"/>
  <c r="AO51" i="11"/>
  <c r="AO54" i="12"/>
  <c r="AO56" i="12" s="1"/>
  <c r="AO44" i="12"/>
  <c r="AC29" i="12"/>
  <c r="AW54" i="12" l="1"/>
  <c r="AS54" i="12"/>
  <c r="AW44" i="12"/>
  <c r="AS44" i="12"/>
  <c r="AW45" i="12" l="1"/>
  <c r="AS45" i="12"/>
  <c r="AO45" i="12"/>
  <c r="AO47" i="12" s="1"/>
  <c r="AS55" i="12" l="1"/>
  <c r="AW55" i="12"/>
  <c r="AS47" i="12"/>
  <c r="AW47" i="12"/>
  <c r="AS64" i="12"/>
  <c r="AW64" i="12"/>
  <c r="AO64" i="12"/>
  <c r="AS63" i="12"/>
  <c r="AS65" i="12" s="1"/>
  <c r="AW63" i="12"/>
  <c r="AK92" i="10"/>
  <c r="AS92" i="10"/>
  <c r="AC92" i="10"/>
  <c r="AK72" i="10"/>
  <c r="AS72" i="10"/>
  <c r="AC72" i="10"/>
  <c r="AK49" i="10"/>
  <c r="AS49" i="10"/>
  <c r="AC49" i="10"/>
  <c r="AS19" i="10"/>
  <c r="AS20" i="10" s="1"/>
  <c r="AK19" i="10"/>
  <c r="AK20" i="10" s="1"/>
  <c r="AK38" i="10"/>
  <c r="AS38" i="10"/>
  <c r="AC19" i="10"/>
  <c r="AC20" i="10" s="1"/>
  <c r="AK19" i="12"/>
  <c r="AS19" i="12"/>
  <c r="AC19" i="12"/>
  <c r="AS51" i="11"/>
  <c r="AW51" i="11"/>
  <c r="AK24" i="11"/>
  <c r="AK34" i="11" s="1"/>
  <c r="AS24" i="11"/>
  <c r="AS34" i="11" s="1"/>
  <c r="AC24" i="11"/>
  <c r="AC34" i="11" s="1"/>
  <c r="AS56" i="12" l="1"/>
  <c r="AW56" i="12"/>
  <c r="AS37" i="12"/>
  <c r="AK37" i="12"/>
  <c r="AW65" i="12"/>
  <c r="AC38" i="10"/>
  <c r="AC31" i="12" l="1"/>
  <c r="AC37" i="12" s="1"/>
</calcChain>
</file>

<file path=xl/sharedStrings.xml><?xml version="1.0" encoding="utf-8"?>
<sst xmlns="http://schemas.openxmlformats.org/spreadsheetml/2006/main" count="1410" uniqueCount="269">
  <si>
    <t>Вид документа</t>
  </si>
  <si>
    <t>(основной документ - код 01; изменения к документу - код 02)</t>
  </si>
  <si>
    <t>Единица измерения:</t>
  </si>
  <si>
    <t>Наименование показателя</t>
  </si>
  <si>
    <t>Код 
строки</t>
  </si>
  <si>
    <t>на  20__ год 
(на второй год 
планового периода)</t>
  </si>
  <si>
    <t>2</t>
  </si>
  <si>
    <t>3</t>
  </si>
  <si>
    <t>4</t>
  </si>
  <si>
    <t>5</t>
  </si>
  <si>
    <t>Всего</t>
  </si>
  <si>
    <t>Итого</t>
  </si>
  <si>
    <t>на 20__ год 
(первый год планового периода)</t>
  </si>
  <si>
    <t>на 20__ год 
(второй год планового периода)</t>
  </si>
  <si>
    <t>Код строки</t>
  </si>
  <si>
    <t>среднегодовой объем средств, на которые начисляются проценты</t>
  </si>
  <si>
    <t>ставка размещения, 
%</t>
  </si>
  <si>
    <t>сумма доходов в виде процентов</t>
  </si>
  <si>
    <t>Размер прибыли на акцию (долю участия)</t>
  </si>
  <si>
    <t>Количество акций (размер участия, доля)</t>
  </si>
  <si>
    <t>Объем планируемых поступлений</t>
  </si>
  <si>
    <t>Планируемый объем предоставления имущества 
в аренду (в натуральных показателях)</t>
  </si>
  <si>
    <t>Наименование объекта</t>
  </si>
  <si>
    <t>Недвижимое имущество, всего</t>
  </si>
  <si>
    <t>Движимое имущество, всего</t>
  </si>
  <si>
    <t>Плата за 1 объект</t>
  </si>
  <si>
    <t>Плата (тариф) за единицу (объект)</t>
  </si>
  <si>
    <t>Планируемый объем предоставления прав 
на использование объектов собственности</t>
  </si>
  <si>
    <t>Доходы от собственности, всего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</si>
  <si>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</si>
  <si>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</si>
  <si>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</si>
  <si>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</si>
  <si>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</si>
  <si>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>Исполнитель</t>
  </si>
  <si>
    <t>(фамилия, инициалы)</t>
  </si>
  <si>
    <t>(телефон)</t>
  </si>
  <si>
    <t>"</t>
  </si>
  <si>
    <t xml:space="preserve"> г.</t>
  </si>
  <si>
    <t>Наименование услуги (работы)</t>
  </si>
  <si>
    <t>Плата (тариф) за единицу услуги (работы)</t>
  </si>
  <si>
    <t>Планируемый объем оказания услуг 
(выполнения работ)</t>
  </si>
  <si>
    <t>Планируемый объем объектов, 
предоставляемых в пользование</t>
  </si>
  <si>
    <t>Поступления в порядке возмещения расходов, понесенных в связи с эксплуатацией имущества, находящегося в оперативном управлении бюджетных и автономных учреждений, всего</t>
  </si>
  <si>
    <t>на  20__ год
(на первый год планового периода)</t>
  </si>
  <si>
    <t>на  20__ год
(на второй год планового периода)</t>
  </si>
  <si>
    <t>Гранты, за исключением грантов в виде субсидий</t>
  </si>
  <si>
    <t>Пожертвования</t>
  </si>
  <si>
    <t>Прочие безвозмездные поступления</t>
  </si>
  <si>
    <t>в том числе:
гранты российских организаций</t>
  </si>
  <si>
    <t>гранты международных организаций</t>
  </si>
  <si>
    <t>Пожертвования, всего</t>
  </si>
  <si>
    <t>в том числе:
пожертвования юридических лиц</t>
  </si>
  <si>
    <t>пожертвования физических лиц</t>
  </si>
  <si>
    <t>Прочие безвозмездные поступления, всего</t>
  </si>
  <si>
    <t>сумма</t>
  </si>
  <si>
    <t>х</t>
  </si>
  <si>
    <t>Единица измерения</t>
  </si>
  <si>
    <t>кол-во</t>
  </si>
  <si>
    <t>0100</t>
  </si>
  <si>
    <t>0200</t>
  </si>
  <si>
    <t>руб</t>
  </si>
  <si>
    <t>Трансферты, предоставленные наднациональными организациями и правительствами иностранных государств, международными финансовыми организациями</t>
  </si>
  <si>
    <t>в том числе:</t>
  </si>
  <si>
    <t>0300</t>
  </si>
  <si>
    <t>0400</t>
  </si>
  <si>
    <t>0500</t>
  </si>
  <si>
    <t>0600</t>
  </si>
  <si>
    <t>0700</t>
  </si>
  <si>
    <t>0800</t>
  </si>
  <si>
    <t>9000</t>
  </si>
  <si>
    <t>на  20__ год 
(на первый год 
планового периода)</t>
  </si>
  <si>
    <t>0101</t>
  </si>
  <si>
    <t>0201</t>
  </si>
  <si>
    <t>0301</t>
  </si>
  <si>
    <t>0401</t>
  </si>
  <si>
    <t>0501</t>
  </si>
  <si>
    <t>Планируемый объем  имущества предоставленного в пользование по соглашению 
о сервитуте  (в натуральных показателях)</t>
  </si>
  <si>
    <t>1. Расчет объема поступлений от операций с активами</t>
  </si>
  <si>
    <t>0601</t>
  </si>
  <si>
    <t>0701</t>
  </si>
  <si>
    <t>0801</t>
  </si>
  <si>
    <t>на  20__ год
(на текущий 
финансовый год)</t>
  </si>
  <si>
    <t>на  20__ год
(на текущий финансовый год)</t>
  </si>
  <si>
    <t>на 20__ год 
(текущий финансовый год)</t>
  </si>
  <si>
    <t>(рекомендуемый образец)</t>
  </si>
  <si>
    <t>на  20__ год
(на текщий 
финансовый год)</t>
  </si>
  <si>
    <t>Учреждение</t>
  </si>
  <si>
    <t>Сумма</t>
  </si>
  <si>
    <t>Общий объем планируемых поступлений 
дивидендов (прибыли на долю участия)</t>
  </si>
  <si>
    <t xml:space="preserve">Планируемый объем предоставления 
прав на использование объектов </t>
  </si>
  <si>
    <t>Доходы от распоряжения правами на результаты интеллектуальной деятельности и средствами индивидуализации, всего</t>
  </si>
  <si>
    <t>Поступления в виде прибыли, приходящейся на доли в уставных (складочных) капиталах хозяйственных товариществ и обществ, дивидендов по акциям, всего</t>
  </si>
  <si>
    <t>Поступления от реализации отходов драгоценных металлов, всего</t>
  </si>
  <si>
    <t>Поступления от реализации лома черных металлов, всего</t>
  </si>
  <si>
    <t>Поступления от реализации лома цветных металлов, всего</t>
  </si>
  <si>
    <t xml:space="preserve">Поступления от реализаци макулатуры, всего </t>
  </si>
  <si>
    <t>Поступления от реализации баллонов бывших в употреблении, всего</t>
  </si>
  <si>
    <t>цена, 
руб/ед</t>
  </si>
  <si>
    <t>Поступления от реализации  невозвратной тары, всего</t>
  </si>
  <si>
    <t>Поступления от реализации прочего неиспользуемое имущество, всего</t>
  </si>
  <si>
    <t>Поступления от реализации прочего утиля, ветоши, всего</t>
  </si>
  <si>
    <t>0102</t>
  </si>
  <si>
    <t>0110</t>
  </si>
  <si>
    <t>Полученные предварительные платежи (авансы) по контрактам (договорам) (кредиторская задолженность по доходам) на начало года</t>
  </si>
  <si>
    <t>Полученные предварительные платежи (авансы) по контрактам (договорам)  (кредиторская задолженность по доходам) на конец  года</t>
  </si>
  <si>
    <t>Доходы от собственности</t>
  </si>
  <si>
    <t>Задолженность  по доходам (дебиторская задолженность по доходам) на начало года</t>
  </si>
  <si>
    <t>Задолженность по доходам (дебиторская задолженность по доходам) на конец года</t>
  </si>
  <si>
    <t>1.1.2. Расчет доходов в виде платы по соглашениям об установлении сервитута</t>
  </si>
  <si>
    <t>1.1.3. Расчет доходов в виде процентов по депозитам автономных учреждений в кредитных организациях</t>
  </si>
  <si>
    <t>1.1.6. Расчет доходов в виде процентов по иным финансовым инструментам</t>
  </si>
  <si>
    <t>1.1.9. Расчет  прочих доходов от использования имущества, находящегося в оперативном управлении бюджетных и автономных учреждений</t>
  </si>
  <si>
    <t>Сумма, руб</t>
  </si>
  <si>
    <t>Объем планируемых поступлений, руб</t>
  </si>
  <si>
    <t>Планируемые поступления доходов от собственности 
(с. 0300 + с.0100 - с.0200 - с. 0400 + с. 0500)</t>
  </si>
  <si>
    <t>Планируемые поступления доходов от оказания услуг,компенсации затрат учреждения
(с. 0300 + с.0100 - с.0200 - с. 0400 + с. 0500)</t>
  </si>
  <si>
    <t>Доходы от оказания услуг, выполнения работ, компенсация затрат учреждения</t>
  </si>
  <si>
    <t>Общий объем планируемых поступлений, руб</t>
  </si>
  <si>
    <t>Плата (тариф) арендной платы 
за единицу площади (объект), руб</t>
  </si>
  <si>
    <t>Плата (тариф) за единицу услуги (работы), руб</t>
  </si>
  <si>
    <t>Задолженность  контрагентов по доходам (дебиторская задолженность по доходам) на начало года</t>
  </si>
  <si>
    <t>0900</t>
  </si>
  <si>
    <t>1000</t>
  </si>
  <si>
    <r>
      <t xml:space="preserve">2 </t>
    </r>
    <r>
      <rPr>
        <sz val="9"/>
        <rFont val="Times New Roman"/>
        <family val="1"/>
        <charset val="204"/>
      </rPr>
      <t xml:space="preserve">Формируется по статье 130 "Доходы от оказания платных услуг, компенсаций затрат" аналитической группы подвида доходов бюджетов </t>
    </r>
  </si>
  <si>
    <t>___________________________________________________________________________</t>
  </si>
  <si>
    <t>Кредиторская задолженность по доходам от безвозмездных денежных поступлений на конец  года</t>
  </si>
  <si>
    <t>Задолженность контрагентов по доходам (дебиторская задолженность по доходам) на конец года</t>
  </si>
  <si>
    <t>Кредиторская задолженность по доходам от безвозмездных денежных поступлений на начало года</t>
  </si>
  <si>
    <t>Поступления в виде грантов, за исключением грантов в форме субсидий, всего</t>
  </si>
  <si>
    <t>Задолженность по доходам (дебиторская задолженность по доходам) на начало года</t>
  </si>
  <si>
    <t>Кредиторская задолженность по доходам от операций с активами на начало года</t>
  </si>
  <si>
    <t>Кредиторская задолженность по доходам от операций с активами на конец года</t>
  </si>
  <si>
    <t>1.1.7. Расчет доходов в виде прибыли, приходящейся на доли в уставных (складочных) капиталах хозяйственных товариществ и обществ, или дивидендов по акциям, принадлежащим бюджетным и автономным учреждениям</t>
  </si>
  <si>
    <t>1.1.8. Расчет доходов от распоряжения правами на результаты интеллектуальной деятельности и средствами индивидуализации</t>
  </si>
  <si>
    <t>1.1.5. Расчет доходов в виде процентов, полученных от предоставления займов</t>
  </si>
  <si>
    <t>Плата за предоставление информации из государственных источников (реестров)</t>
  </si>
  <si>
    <r>
      <rPr>
        <vertAlign val="superscript"/>
        <sz val="9"/>
        <rFont val="Times New Roman"/>
        <family val="1"/>
        <charset val="204"/>
      </rPr>
      <t>1</t>
    </r>
    <r>
      <rPr>
        <vertAlign val="superscript"/>
        <sz val="11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Формируется по статье 120 "Доходы от собственности" аналитической группы подвида доходов бюджетов.</t>
    </r>
  </si>
  <si>
    <r>
      <t>4</t>
    </r>
    <r>
      <rPr>
        <sz val="9"/>
        <rFont val="Times New Roman"/>
        <family val="1"/>
        <charset val="204"/>
      </rPr>
      <t xml:space="preserve"> Формируется по статье 150 "Безвозмездные денежные поступления" аналитической группы подвида доходов бюджетов </t>
    </r>
  </si>
  <si>
    <t xml:space="preserve">1. Расчет плановых показателей поступлений доходов от собственности </t>
  </si>
  <si>
    <t>Объем доходов</t>
  </si>
  <si>
    <t>1.1.1.  Расчет доходов в виде арендной либо иной платы за передачу в возмездное пользование государственного имущества</t>
  </si>
  <si>
    <t>Доходы в виде арендной либо иной платы за передачу в возмездное пользование государственного имущества</t>
  </si>
  <si>
    <t>Плата по соглашениям об установлении сервитута</t>
  </si>
  <si>
    <t>Проценты по депозитам автономных учреждений в кредитных организациях</t>
  </si>
  <si>
    <t>Проценты по остаткам средств на счетах автономных учреждений в кредитных организациях</t>
  </si>
  <si>
    <t>Проценты, полученные от предоставления займов</t>
  </si>
  <si>
    <t>Проценты по иным финансовым инструментам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</si>
  <si>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бюджетным и автономным учреждениям</t>
  </si>
  <si>
    <t>Доходы от распоряжения правами на результаты интеллектуальной деятельности и средствами индивидуализации</t>
  </si>
  <si>
    <t>Прочие доходы от использования имущества, находящегося в оперативном управлении бюджетных и автономных учреждений</t>
  </si>
  <si>
    <t>1. Расчет плановых показателей поступлений доходов от оказания платных услуг (работ), компенсаций затрат учреждений</t>
  </si>
  <si>
    <t>объем средств, на которые начисляются проценты</t>
  </si>
  <si>
    <t>количество дней</t>
  </si>
  <si>
    <t>Доходы от безвозмездных денежных поступлений</t>
  </si>
  <si>
    <t>1.1. Расчет доходов от собственности</t>
  </si>
  <si>
    <t>Доход от оказания услуг в рамках обязательного медицинского страхования</t>
  </si>
  <si>
    <t>Плановые поступления от возмещения расходов по решению судов (возмещения судебных издержек)</t>
  </si>
  <si>
    <t>Плановые поступления в виде прочих поступлений от компенсации затрат бюджетных и автономных учреждений</t>
  </si>
  <si>
    <t>Плановые поступления в порядке возмещения расходов, понесенных в связи с эксплуатацией имущества, находящегося в оперативном управлении  бюджетных и автономных учреждений</t>
  </si>
  <si>
    <t>Плановые поступления от платы за предоставление информации из государственных источников (реестров)</t>
  </si>
  <si>
    <t>1.1. Расчет доходов от оказания услуг, выполнения работ, компенсация затрат учреждения</t>
  </si>
  <si>
    <t>1.1.3. Расчет доходов от оказания услуг в рамках обязательного медицинского страхования</t>
  </si>
  <si>
    <t>1.1. Расчет доходов от безвозмездных денежных поступлений</t>
  </si>
  <si>
    <t>1.1.4. Расчет доходов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</si>
  <si>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1.1.5. Расчет плановых поступлений от возмещения расходов по решению судов (возмещения судебных издержек)</t>
  </si>
  <si>
    <t>1.1.6. Расчет плановых поступлений в виде прочих поступлений от компенсации затрат бюджетных и автономных учреждений</t>
  </si>
  <si>
    <t>1.1.7. Расчет плановых поступлений в порядке возмещения расходов, понесенных в связи с эксплуатацией имущества, находящегося в оперативном управлении  бюджетных и автономных учреждений</t>
  </si>
  <si>
    <t>1.1.8. Расчет плановых поступлений от платы за предоставление информации из государственных источников (реестров)</t>
  </si>
  <si>
    <t>1.1.4. Расчет поступлений в виде грантов, за исключением грантов в форме субсидий</t>
  </si>
  <si>
    <t>1.1.5. Расчет пожертвований</t>
  </si>
  <si>
    <t>1.1.6. Расчет прочих безвозмездных поступлений</t>
  </si>
  <si>
    <t>Субсидии на иные цели</t>
  </si>
  <si>
    <t>1.1.4. Расчет доходов в виде процентов по остаткам средств на счетах автономных учреждений в кредитных организациях</t>
  </si>
  <si>
    <t>Доходы от реализации нефинансовых активов</t>
  </si>
  <si>
    <t>Планируемые поступления  от реализации нефинансовых активов
(с. 0300 + с.0100 - с.0200 - с. 0400 + с. 0500)</t>
  </si>
  <si>
    <t>1.2. Расчет доходов от реализации нефинансовых активов</t>
  </si>
  <si>
    <t>Доходы от реализации основных средств</t>
  </si>
  <si>
    <t>Доходы от реализации нематериальных активов</t>
  </si>
  <si>
    <t>Доходы от реализации материальных запасов</t>
  </si>
  <si>
    <t>1.2.1. Расчет  доходов от реализации основных средств</t>
  </si>
  <si>
    <t>1.2.2. Расчет  доходов от реализации нематериальных активов</t>
  </si>
  <si>
    <t>1.2.3. Расчет  доходов от реализации материальных запасов</t>
  </si>
  <si>
    <t>Задолженность контрагентов (дебиторская задолженность) по  расчетам на начало года</t>
  </si>
  <si>
    <t>Кредиторская задолженность по  расчетам на начало года</t>
  </si>
  <si>
    <t>Задолженность контрагентов (дебиторская задолженность) по  расчетам на конец года</t>
  </si>
  <si>
    <t>Кредиторская задолженность по  расчетам на конец года</t>
  </si>
  <si>
    <t>Планируемые поступления  от реализации финансовых активов
(с. 0300 + с.0100 - с.0200 - с. 0400 + с. 0500)</t>
  </si>
  <si>
    <t>Доходы от реализации векселей</t>
  </si>
  <si>
    <t>Доходы от реализации облигаций</t>
  </si>
  <si>
    <t>Доходы от реализации иных ценных бумаг (кроме акций)</t>
  </si>
  <si>
    <t>1.2.1. Расчет  доходов от реализации векселей</t>
  </si>
  <si>
    <t>1.2.2. Расчет доходов от реализации облигаций</t>
  </si>
  <si>
    <t>1.2.3. Расчет доходов от реализации иных ценных бумаг (кроме акций)</t>
  </si>
  <si>
    <t>Доходы от реализации акций</t>
  </si>
  <si>
    <t>Доходы от реализации доли в уставном капитале</t>
  </si>
  <si>
    <t>Доходы от реализации иных форм участия в капитале</t>
  </si>
  <si>
    <t>1.2.1. Расчет поступлений доходов от реализации акций</t>
  </si>
  <si>
    <t>1.2.2. Расчет доходов от реализации доли в уставном капитале</t>
  </si>
  <si>
    <t>1.2.3. Расчет доходов от реализации  иных форм участия в капитале</t>
  </si>
  <si>
    <t>1. Расчет объема по поступлениям  ссуд, кредитов (заимствований)</t>
  </si>
  <si>
    <t>Поступления займов, ссуд</t>
  </si>
  <si>
    <t xml:space="preserve">в том числе:
</t>
  </si>
  <si>
    <t>Субсидии  на осуществление капитальных вложений в объекты капитального строительства государственнойсобственности или приобретение объектов недвижимого имущества в государственную собственность</t>
  </si>
  <si>
    <t>1. Расчет объема поступлений средств от погашения предоставленных ранее  ссуд и кредитов</t>
  </si>
  <si>
    <t>Поступления средств от погашения предоставленных ранее  ссуд и кредитов</t>
  </si>
  <si>
    <t>1.2. Детализированный расчет поступлений  от погашения предоставленных ранее  ссуд и кредитов</t>
  </si>
  <si>
    <r>
      <t>6</t>
    </r>
    <r>
      <rPr>
        <sz val="9"/>
        <rFont val="Times New Roman"/>
        <family val="1"/>
        <charset val="204"/>
      </rPr>
      <t xml:space="preserve"> Формируется по статье 400 "Выбытие нефинансовых активов" аналитической группы подвида доходов бюджетов </t>
    </r>
  </si>
  <si>
    <r>
      <t>Обоснования (расчеты) плановых показателей по поступлениям от операций с активами</t>
    </r>
    <r>
      <rPr>
        <b/>
        <vertAlign val="superscript"/>
        <sz val="11"/>
        <rFont val="Times New Roman Cyr"/>
        <family val="1"/>
        <charset val="204"/>
      </rPr>
      <t>6</t>
    </r>
    <r>
      <rPr>
        <b/>
        <sz val="11"/>
        <rFont val="Times New Roman Cyr"/>
        <family val="1"/>
        <charset val="204"/>
      </rPr>
      <t xml:space="preserve">
на  20__ год и на плановый период 20__ и 20__ годов </t>
    </r>
  </si>
  <si>
    <r>
      <rPr>
        <vertAlign val="superscript"/>
        <sz val="9"/>
        <rFont val="Times New Roman"/>
        <family val="1"/>
        <charset val="204"/>
      </rPr>
      <t>7</t>
    </r>
    <r>
      <rPr>
        <sz val="9"/>
        <rFont val="Times New Roman"/>
        <family val="1"/>
        <charset val="204"/>
      </rPr>
      <t xml:space="preserve"> Формируется по статье  620 "Уменьшение стоимости ценных бумаг, кроме акций и иных финансовых инструментов"  аналитической группы вида источников финансирования дефицитов бюджетов </t>
    </r>
  </si>
  <si>
    <r>
      <t>Обоснования (расчеты) плановых показателей по поступлениям от операций с активами</t>
    </r>
    <r>
      <rPr>
        <b/>
        <vertAlign val="superscript"/>
        <sz val="11"/>
        <rFont val="Times New Roman Cyr"/>
        <family val="1"/>
        <charset val="204"/>
      </rPr>
      <t>7</t>
    </r>
    <r>
      <rPr>
        <b/>
        <sz val="11"/>
        <rFont val="Times New Roman Cyr"/>
        <family val="1"/>
        <charset val="204"/>
      </rPr>
      <t xml:space="preserve">
на  20__ год и на плановый период 20__ и 20__ годов </t>
    </r>
  </si>
  <si>
    <r>
      <t>Обоснования (расчеты) плановых показателей по поступлениям доходов от реализации акций и иных форм участия в капитале</t>
    </r>
    <r>
      <rPr>
        <b/>
        <vertAlign val="superscript"/>
        <sz val="11"/>
        <rFont val="Times New Roman Cyr"/>
        <family val="1"/>
        <charset val="204"/>
      </rPr>
      <t>8</t>
    </r>
    <r>
      <rPr>
        <b/>
        <sz val="11"/>
        <rFont val="Times New Roman Cyr"/>
        <family val="1"/>
        <charset val="204"/>
      </rPr>
      <t xml:space="preserve">
на  20__ год и на плановый период 20__ и 20__ годов </t>
    </r>
  </si>
  <si>
    <r>
      <rPr>
        <vertAlign val="superscript"/>
        <sz val="9"/>
        <rFont val="Times New Roman"/>
        <family val="1"/>
        <charset val="204"/>
      </rPr>
      <t>8</t>
    </r>
    <r>
      <rPr>
        <sz val="9"/>
        <rFont val="Times New Roman"/>
        <family val="1"/>
        <charset val="204"/>
      </rPr>
      <t xml:space="preserve"> Формируется по статье  630 "Уменьшение стоимости акций и иных финансовых инструментов"  аналитической группы вида источников финансирования дефицитов бюджетов </t>
    </r>
  </si>
  <si>
    <r>
      <t>Обоснования (расчеты) плановых показателей по поступлению средств от погашения предоставленных ранее ссуд и кредитов</t>
    </r>
    <r>
      <rPr>
        <b/>
        <vertAlign val="superscript"/>
        <sz val="11"/>
        <rFont val="Times New Roman Cyr"/>
        <family val="1"/>
        <charset val="204"/>
      </rPr>
      <t>9</t>
    </r>
    <r>
      <rPr>
        <b/>
        <sz val="11"/>
        <rFont val="Times New Roman Cyr"/>
        <family val="1"/>
        <charset val="204"/>
      </rPr>
      <t xml:space="preserve">
на  20__ год и на плановый период 20__ и 20__ годов </t>
    </r>
  </si>
  <si>
    <r>
      <rPr>
        <vertAlign val="superscript"/>
        <sz val="9"/>
        <rFont val="Times New Roman"/>
        <family val="1"/>
        <charset val="204"/>
      </rPr>
      <t>9</t>
    </r>
    <r>
      <rPr>
        <sz val="9"/>
        <rFont val="Times New Roman"/>
        <family val="1"/>
        <charset val="204"/>
      </rPr>
      <t xml:space="preserve"> Формируется по статье  640 "Уменьшение задолженности по ссудам и бюджетным кредитам" аналитической группы вида источников финансирования дефицитов бюджетов </t>
    </r>
  </si>
  <si>
    <r>
      <t>Обоснования (расчеты) плановых показателей по поступлениям займов (кредитов)</t>
    </r>
    <r>
      <rPr>
        <b/>
        <vertAlign val="superscript"/>
        <sz val="11"/>
        <rFont val="Times New Roman Cyr"/>
        <family val="1"/>
        <charset val="204"/>
      </rPr>
      <t>9</t>
    </r>
    <r>
      <rPr>
        <b/>
        <sz val="11"/>
        <rFont val="Times New Roman Cyr"/>
        <family val="1"/>
        <charset val="204"/>
      </rPr>
      <t xml:space="preserve">
на  20__ год и на плановый период 20__ и 20__ годов </t>
    </r>
  </si>
  <si>
    <r>
      <rPr>
        <vertAlign val="superscript"/>
        <sz val="9"/>
        <rFont val="Times New Roman"/>
        <family val="1"/>
        <charset val="204"/>
      </rPr>
      <t>9</t>
    </r>
    <r>
      <rPr>
        <sz val="9"/>
        <rFont val="Times New Roman"/>
        <family val="1"/>
        <charset val="204"/>
      </rPr>
      <t xml:space="preserve"> Формируется по статье  710 "Увеличение внутренних долговых обязательств"  аналитической группы вида источников финансирования дефицитов бюджетов </t>
    </r>
  </si>
  <si>
    <t>2. Расчет объема поступлений займов, ссуд</t>
  </si>
  <si>
    <t>Кредиторская задолженность по  займам, ссудам на начало года</t>
  </si>
  <si>
    <t>Кредиторская задолженность по  займам, ссудам  на конец года</t>
  </si>
  <si>
    <t>1. Расчет объема безвозмездных денежных поступлений</t>
  </si>
  <si>
    <t>Гранты в форме субсидий из федерального бюджета</t>
  </si>
  <si>
    <t>Гранты в форме субсидий из бюджетов субъектов Российской Федерации и местных бюджетов</t>
  </si>
  <si>
    <t>1.1.2. Расчет поступлений грантов в форме субсидий из федерального бюджета</t>
  </si>
  <si>
    <t>Поступления грантов в форме субсидий из бюджетов  субъектов Российской Федерации, всего</t>
  </si>
  <si>
    <t>Поступления грантов в форме субсидий из местных бюджетов, всего</t>
  </si>
  <si>
    <t>0210</t>
  </si>
  <si>
    <t>Задолженность контрагентов (дебиторская задолженность) по предоставленным  ссудам и кредитам на начало года</t>
  </si>
  <si>
    <t>Задолженность контрагентов (дебиторская задолженность) по предоставленным  ссудам и кредитам на конец года</t>
  </si>
  <si>
    <t>1.2. Расчет  поступлений от реализации ценных бумаг, кроме акций и иных финансовых инструментов</t>
  </si>
  <si>
    <t>1.2. Расчет  поступлений от реализации финансовых активов (в том числе ценных бумаг)</t>
  </si>
  <si>
    <t>Поступления от реализации акций и иных форм участия в капитале</t>
  </si>
  <si>
    <t>Поступления от реализации ценных бумаг (кроме акций и иных финансовых инструментов)</t>
  </si>
  <si>
    <t>Приложение №  2
к Порядку составления и утверждения плана финансово-хозяйственной деятельности государственного учреждения, утвержденного приказом Министерства образования и науки Республики Саха (Якутия)
от ___________2019 г. № ______</t>
  </si>
  <si>
    <t>Доход за оказание услуг (выполнение работ)  государственного задания</t>
  </si>
  <si>
    <t>Доход от оказания услуг, выполнения работ сверх установленного государственного задания (платные услуги, работы по основным видам деятельности)</t>
  </si>
  <si>
    <t>Доход от оказания услуг, выполнения работ, реализации готовой продукции от иных видов деятельности</t>
  </si>
  <si>
    <t>1.1.1. Расчет доходов  за оказание услуг (выполнение работ)  государственного задания</t>
  </si>
  <si>
    <t>1.1.2. Расчет доходов от оказания услуг, выполнения работ сверх установленного государственного задания (платные услуги, работы по основным видам деятельности)</t>
  </si>
  <si>
    <t>1.1.2.1. Расчет доходов от оказания услуг, выполнения работ, реализации готовой продукции от иных видов деятельности</t>
  </si>
  <si>
    <t>1.1.1. Расчет поступлений субсидии на иные цели</t>
  </si>
  <si>
    <t>1.1.2. Расчет поступлений грантов в форме субсидий из бюджетов субъектов Российской Федерации и местных бюджетов</t>
  </si>
  <si>
    <t>ГАПОУ РС (Я) "ЯПТ им.Т.Г. Десяткина"</t>
  </si>
  <si>
    <t xml:space="preserve">  Грант РФ</t>
  </si>
  <si>
    <t xml:space="preserve">  Стипендиальный фонд</t>
  </si>
  <si>
    <t>директор</t>
  </si>
  <si>
    <t>Христофоров С.Р.</t>
  </si>
  <si>
    <t>ведущий экономист</t>
  </si>
  <si>
    <t>Павлова А.П.</t>
  </si>
  <si>
    <t>44-96-11</t>
  </si>
  <si>
    <t>января</t>
  </si>
  <si>
    <t>Реализация металлоконструкций</t>
  </si>
  <si>
    <t xml:space="preserve">                    Реализация ювелирных изделий</t>
  </si>
  <si>
    <t>Плата за проживание в общежитие</t>
  </si>
  <si>
    <t>Доход от реализации продукций столовой</t>
  </si>
  <si>
    <t>КРС (ГЗ и ВБ)</t>
  </si>
  <si>
    <t>ССЗ (ГЗ и ВБ)</t>
  </si>
  <si>
    <t>приложение 1</t>
  </si>
  <si>
    <t>95 и 9 млн</t>
  </si>
  <si>
    <r>
      <t>Обоснования (расчеты) плановых показателей по поступлениям от приносящей доход деятельности в части доходов от собственности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 xml:space="preserve">
на  2024 год и на плановый период 2025 и 2026 годов </t>
    </r>
  </si>
  <si>
    <t>на  2024 год
(на текущий 
финансовый год)</t>
  </si>
  <si>
    <t>на  2025 год 
(на первый год 
планового периода)</t>
  </si>
  <si>
    <t>на  2026 год 
(на второй год 
планового периода)</t>
  </si>
  <si>
    <t>на  2024 год
(на текущий финансовый год)</t>
  </si>
  <si>
    <t>на  2025 год
(на первый год планового периода)</t>
  </si>
  <si>
    <t>на  2026 год
(на второй год планового периода)</t>
  </si>
  <si>
    <t>на  2026  год
(на второй год планового периода)</t>
  </si>
  <si>
    <t xml:space="preserve">Обоснования (расчеты) плановых показателей по поступлениям доходов от оказания платных услуг, компенсаций затрат2
на  2024 год и на плановый период 2025 и 2026 годов </t>
  </si>
  <si>
    <t xml:space="preserve">Обоснования (расчеты) плановых показателей безвозмездных денежных поступлений 4
на  2024 год и на плановый период 2025 и 2026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</si>
</sst>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000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2"/>
      <charset val="204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FF"/>
      <name val="Times New Roman"/>
      <family val="1"/>
      <charset val="204"/>
    </font>
    <font>
      <sz val="10"/>
      <name val="Calibri"/>
      <family val="2"/>
      <scheme val="minor"/>
    </font>
    <font>
      <sz val="10"/>
      <name val="Times New Roman"/>
      <family val="2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1"/>
      <color theme="1"/>
      <name val="Times New Roman Cyr"/>
      <family val="1"/>
      <charset val="204"/>
    </font>
    <font>
      <sz val="11"/>
      <color rgb="FF0000FF"/>
      <name val="Times New Roman Cyr"/>
      <family val="1"/>
      <charset val="204"/>
    </font>
    <font>
      <sz val="10"/>
      <color theme="1"/>
      <name val="Calibri"/>
      <family val="2"/>
      <charset val="204"/>
      <scheme val="minor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vertAlign val="superscript"/>
      <sz val="11"/>
      <name val="Times New Roman Cyr"/>
      <family val="1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164" fontId="9" fillId="0" borderId="0" applyFont="0" applyFill="0" applyBorder="0" applyAlignment="0" applyProtection="0"/>
  </cellStyleXfs>
  <cellXfs count="591">
    <xf numFmtId="0" fontId="0" fillId="0" borderId="0" xfId="0"/>
    <xf numFmtId="0" fontId="1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5" fillId="0" borderId="0" xfId="1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6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6" fillId="0" borderId="0" xfId="0" applyFont="1" applyFill="1" applyBorder="1"/>
    <xf numFmtId="0" fontId="7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2" fillId="0" borderId="0" xfId="1" applyFont="1" applyFill="1"/>
    <xf numFmtId="0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/>
    <xf numFmtId="0" fontId="2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5" fillId="0" borderId="0" xfId="0" applyFont="1" applyFill="1"/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/>
    <xf numFmtId="0" fontId="13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wrapText="1"/>
    </xf>
    <xf numFmtId="0" fontId="15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16" fillId="0" borderId="0" xfId="1" applyFont="1" applyFill="1" applyBorder="1" applyAlignment="1">
      <alignment vertical="center"/>
    </xf>
    <xf numFmtId="0" fontId="15" fillId="0" borderId="0" xfId="0" applyNumberFormat="1" applyFont="1" applyFill="1" applyBorder="1" applyAlignment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textRotation="90" wrapText="1"/>
    </xf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13" fillId="0" borderId="0" xfId="1" applyFont="1" applyFill="1"/>
    <xf numFmtId="0" fontId="15" fillId="0" borderId="0" xfId="0" applyFont="1" applyFill="1" applyAlignment="1">
      <alignment vertical="center"/>
    </xf>
    <xf numFmtId="49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/>
    <xf numFmtId="0" fontId="6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Border="1"/>
    <xf numFmtId="0" fontId="6" fillId="2" borderId="0" xfId="0" applyFont="1" applyFill="1" applyBorder="1"/>
    <xf numFmtId="0" fontId="1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/>
    <xf numFmtId="0" fontId="2" fillId="2" borderId="0" xfId="0" applyFont="1" applyFill="1" applyBorder="1" applyAlignment="1">
      <alignment vertical="center" textRotation="90" wrapText="1"/>
    </xf>
    <xf numFmtId="0" fontId="11" fillId="2" borderId="0" xfId="0" applyFont="1" applyFill="1" applyBorder="1"/>
    <xf numFmtId="0" fontId="11" fillId="2" borderId="0" xfId="0" applyFont="1" applyFill="1"/>
    <xf numFmtId="0" fontId="2" fillId="2" borderId="0" xfId="0" applyFont="1" applyFill="1" applyBorder="1" applyAlignment="1">
      <alignment vertical="center"/>
    </xf>
    <xf numFmtId="0" fontId="12" fillId="2" borderId="0" xfId="0" applyFont="1" applyFill="1"/>
    <xf numFmtId="0" fontId="7" fillId="2" borderId="0" xfId="0" applyFont="1" applyFill="1" applyAlignment="1"/>
    <xf numFmtId="0" fontId="1" fillId="2" borderId="0" xfId="0" applyFont="1" applyFill="1" applyBorder="1" applyAlignment="1"/>
    <xf numFmtId="0" fontId="7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1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justify"/>
    </xf>
    <xf numFmtId="164" fontId="2" fillId="2" borderId="0" xfId="2" applyFont="1" applyFill="1" applyAlignment="1"/>
    <xf numFmtId="0" fontId="2" fillId="2" borderId="0" xfId="2" applyNumberFormat="1" applyFont="1" applyFill="1" applyAlignment="1"/>
    <xf numFmtId="0" fontId="2" fillId="2" borderId="0" xfId="0" applyFont="1" applyFill="1" applyAlignment="1">
      <alignment vertical="center"/>
    </xf>
    <xf numFmtId="0" fontId="15" fillId="2" borderId="0" xfId="0" applyFont="1" applyFill="1"/>
    <xf numFmtId="0" fontId="15" fillId="2" borderId="0" xfId="0" applyNumberFormat="1" applyFont="1" applyFill="1" applyBorder="1" applyAlignment="1">
      <alignment horizontal="left"/>
    </xf>
    <xf numFmtId="0" fontId="15" fillId="2" borderId="0" xfId="0" applyNumberFormat="1" applyFont="1" applyFill="1" applyBorder="1" applyAlignment="1"/>
    <xf numFmtId="0" fontId="13" fillId="2" borderId="0" xfId="0" applyFont="1" applyFill="1"/>
    <xf numFmtId="0" fontId="15" fillId="2" borderId="0" xfId="0" applyFont="1" applyFill="1" applyAlignment="1">
      <alignment vertical="center"/>
    </xf>
    <xf numFmtId="0" fontId="13" fillId="2" borderId="0" xfId="0" applyFont="1" applyFill="1" applyBorder="1"/>
    <xf numFmtId="0" fontId="17" fillId="2" borderId="0" xfId="0" applyFont="1" applyFill="1" applyBorder="1" applyAlignment="1">
      <alignment horizontal="left" vertical="center" wrapText="1"/>
    </xf>
    <xf numFmtId="165" fontId="13" fillId="2" borderId="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top"/>
    </xf>
    <xf numFmtId="0" fontId="13" fillId="2" borderId="0" xfId="1" applyFont="1" applyFill="1"/>
    <xf numFmtId="0" fontId="13" fillId="2" borderId="0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justify"/>
    </xf>
    <xf numFmtId="164" fontId="13" fillId="2" borderId="0" xfId="2" applyFont="1" applyFill="1" applyAlignment="1"/>
    <xf numFmtId="0" fontId="13" fillId="2" borderId="0" xfId="2" applyNumberFormat="1" applyFont="1" applyFill="1" applyAlignment="1"/>
    <xf numFmtId="0" fontId="3" fillId="0" borderId="0" xfId="0" applyFont="1" applyFill="1" applyBorder="1" applyAlignment="1">
      <alignment vertical="center"/>
    </xf>
    <xf numFmtId="0" fontId="15" fillId="2" borderId="0" xfId="0" applyFont="1" applyFill="1" applyBorder="1"/>
    <xf numFmtId="0" fontId="13" fillId="2" borderId="0" xfId="0" applyFont="1" applyFill="1" applyAlignment="1">
      <alignment vertical="center"/>
    </xf>
    <xf numFmtId="0" fontId="18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49" fontId="13" fillId="2" borderId="0" xfId="0" applyNumberFormat="1" applyFont="1" applyFill="1" applyBorder="1" applyAlignment="1">
      <alignment horizontal="right" vertical="center"/>
    </xf>
    <xf numFmtId="49" fontId="13" fillId="2" borderId="0" xfId="0" applyNumberFormat="1" applyFont="1" applyFill="1" applyBorder="1" applyAlignment="1">
      <alignment horizontal="center" wrapText="1"/>
    </xf>
    <xf numFmtId="0" fontId="2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6" fillId="2" borderId="0" xfId="0" applyFont="1" applyFill="1" applyAlignment="1"/>
    <xf numFmtId="0" fontId="0" fillId="0" borderId="0" xfId="0" applyAlignment="1"/>
    <xf numFmtId="0" fontId="13" fillId="2" borderId="0" xfId="0" applyFont="1" applyFill="1" applyBorder="1" applyAlignment="1">
      <alignment horizontal="center" vertical="center" wrapText="1"/>
    </xf>
    <xf numFmtId="49" fontId="20" fillId="2" borderId="0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NumberFormat="1" applyFont="1" applyFill="1" applyBorder="1" applyAlignment="1">
      <alignment horizontal="left"/>
    </xf>
    <xf numFmtId="0" fontId="14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>
      <alignment horizontal="left"/>
    </xf>
    <xf numFmtId="49" fontId="1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49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indent="2"/>
    </xf>
    <xf numFmtId="0" fontId="2" fillId="2" borderId="20" xfId="0" applyFont="1" applyFill="1" applyBorder="1" applyAlignment="1">
      <alignment horizontal="left" vertical="top" indent="2"/>
    </xf>
    <xf numFmtId="49" fontId="2" fillId="2" borderId="19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2" fillId="2" borderId="3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2" fillId="2" borderId="6" xfId="2" applyFont="1" applyFill="1" applyBorder="1" applyAlignment="1">
      <alignment horizontal="center" wrapText="1"/>
    </xf>
    <xf numFmtId="164" fontId="2" fillId="2" borderId="2" xfId="2" applyFont="1" applyFill="1" applyBorder="1" applyAlignment="1">
      <alignment horizontal="center" wrapText="1"/>
    </xf>
    <xf numFmtId="164" fontId="2" fillId="2" borderId="12" xfId="2" applyFont="1" applyFill="1" applyBorder="1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164" fontId="2" fillId="2" borderId="33" xfId="2" applyFont="1" applyFill="1" applyBorder="1" applyAlignment="1">
      <alignment horizontal="center" vertical="center" wrapText="1"/>
    </xf>
    <xf numFmtId="164" fontId="2" fillId="2" borderId="23" xfId="2" applyFont="1" applyFill="1" applyBorder="1" applyAlignment="1">
      <alignment horizontal="center" vertical="center" wrapText="1"/>
    </xf>
    <xf numFmtId="164" fontId="2" fillId="2" borderId="24" xfId="2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left" wrapText="1"/>
    </xf>
    <xf numFmtId="49" fontId="21" fillId="2" borderId="20" xfId="0" applyNumberFormat="1" applyFont="1" applyFill="1" applyBorder="1" applyAlignment="1">
      <alignment horizontal="left" wrapText="1"/>
    </xf>
    <xf numFmtId="49" fontId="2" fillId="2" borderId="19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12" xfId="0" applyNumberFormat="1" applyFont="1" applyFill="1" applyBorder="1" applyAlignment="1">
      <alignment horizontal="center" wrapText="1"/>
    </xf>
    <xf numFmtId="164" fontId="2" fillId="2" borderId="6" xfId="2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 wrapText="1"/>
    </xf>
    <xf numFmtId="164" fontId="2" fillId="2" borderId="12" xfId="2" applyFont="1" applyFill="1" applyBorder="1" applyAlignment="1">
      <alignment horizontal="center" vertical="center" wrapText="1"/>
    </xf>
    <xf numFmtId="164" fontId="2" fillId="2" borderId="20" xfId="2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30" xfId="0" applyNumberFormat="1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left" vertical="center" wrapText="1"/>
    </xf>
    <xf numFmtId="49" fontId="13" fillId="2" borderId="13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15" xfId="0" applyNumberFormat="1" applyFont="1" applyFill="1" applyBorder="1" applyAlignment="1">
      <alignment horizontal="center" wrapText="1"/>
    </xf>
    <xf numFmtId="49" fontId="13" fillId="2" borderId="16" xfId="0" applyNumberFormat="1" applyFont="1" applyFill="1" applyBorder="1" applyAlignment="1">
      <alignment horizontal="center" wrapText="1"/>
    </xf>
    <xf numFmtId="49" fontId="13" fillId="2" borderId="30" xfId="0" applyNumberFormat="1" applyFont="1" applyFill="1" applyBorder="1" applyAlignment="1">
      <alignment horizontal="center" wrapText="1"/>
    </xf>
    <xf numFmtId="164" fontId="13" fillId="2" borderId="31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19" xfId="0" applyNumberFormat="1" applyFont="1" applyFill="1" applyBorder="1" applyAlignment="1">
      <alignment horizontal="center" wrapText="1"/>
    </xf>
    <xf numFmtId="49" fontId="13" fillId="2" borderId="2" xfId="0" applyNumberFormat="1" applyFont="1" applyFill="1" applyBorder="1" applyAlignment="1">
      <alignment horizontal="center" wrapText="1"/>
    </xf>
    <xf numFmtId="49" fontId="13" fillId="2" borderId="12" xfId="0" applyNumberFormat="1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right" vertical="center"/>
    </xf>
    <xf numFmtId="49" fontId="13" fillId="2" borderId="3" xfId="0" applyNumberFormat="1" applyFont="1" applyFill="1" applyBorder="1" applyAlignment="1">
      <alignment horizontal="right" vertical="center"/>
    </xf>
    <xf numFmtId="49" fontId="13" fillId="2" borderId="21" xfId="0" applyNumberFormat="1" applyFont="1" applyFill="1" applyBorder="1" applyAlignment="1">
      <alignment horizontal="right" vertical="center"/>
    </xf>
    <xf numFmtId="49" fontId="13" fillId="2" borderId="43" xfId="0" applyNumberFormat="1" applyFont="1" applyFill="1" applyBorder="1" applyAlignment="1">
      <alignment horizontal="center" wrapText="1"/>
    </xf>
    <xf numFmtId="49" fontId="13" fillId="2" borderId="36" xfId="0" applyNumberFormat="1" applyFont="1" applyFill="1" applyBorder="1" applyAlignment="1">
      <alignment horizontal="center" wrapText="1"/>
    </xf>
    <xf numFmtId="49" fontId="13" fillId="2" borderId="37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164" fontId="2" fillId="2" borderId="52" xfId="0" applyNumberFormat="1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164" fontId="2" fillId="2" borderId="41" xfId="2" applyFont="1" applyFill="1" applyBorder="1" applyAlignment="1">
      <alignment horizontal="center" wrapText="1"/>
    </xf>
    <xf numFmtId="164" fontId="2" fillId="2" borderId="31" xfId="2" applyFont="1" applyFill="1" applyBorder="1" applyAlignment="1">
      <alignment horizontal="center" wrapText="1"/>
    </xf>
    <xf numFmtId="164" fontId="2" fillId="2" borderId="16" xfId="2" applyFont="1" applyFill="1" applyBorder="1" applyAlignment="1">
      <alignment horizontal="center" wrapText="1"/>
    </xf>
    <xf numFmtId="164" fontId="2" fillId="2" borderId="30" xfId="2" applyFont="1" applyFill="1" applyBorder="1" applyAlignment="1">
      <alignment horizont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left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49" fontId="2" fillId="2" borderId="1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164" fontId="2" fillId="2" borderId="13" xfId="2" applyFont="1" applyFill="1" applyBorder="1" applyAlignment="1">
      <alignment horizontal="center" wrapText="1"/>
    </xf>
    <xf numFmtId="1" fontId="2" fillId="2" borderId="13" xfId="0" applyNumberFormat="1" applyFont="1" applyFill="1" applyBorder="1" applyAlignment="1">
      <alignment horizontal="center" wrapText="1"/>
    </xf>
    <xf numFmtId="164" fontId="2" fillId="2" borderId="13" xfId="2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/>
    </xf>
    <xf numFmtId="49" fontId="22" fillId="2" borderId="0" xfId="0" applyNumberFormat="1" applyFont="1" applyFill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/>
    <xf numFmtId="0" fontId="0" fillId="0" borderId="3" xfId="0" applyBorder="1" applyAlignment="1"/>
    <xf numFmtId="0" fontId="3" fillId="2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164" fontId="2" fillId="0" borderId="52" xfId="2" applyFont="1" applyFill="1" applyBorder="1" applyAlignment="1">
      <alignment horizontal="center"/>
    </xf>
    <xf numFmtId="164" fontId="13" fillId="2" borderId="35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43" xfId="0" applyNumberFormat="1" applyFont="1" applyFill="1" applyBorder="1" applyAlignment="1">
      <alignment horizontal="center" wrapText="1"/>
    </xf>
    <xf numFmtId="49" fontId="2" fillId="2" borderId="36" xfId="0" applyNumberFormat="1" applyFont="1" applyFill="1" applyBorder="1" applyAlignment="1">
      <alignment horizontal="center" wrapText="1"/>
    </xf>
    <xf numFmtId="49" fontId="2" fillId="2" borderId="37" xfId="0" applyNumberFormat="1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13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 indent="1"/>
    </xf>
    <xf numFmtId="0" fontId="2" fillId="2" borderId="2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top" wrapText="1" indent="1"/>
    </xf>
    <xf numFmtId="0" fontId="0" fillId="2" borderId="39" xfId="0" applyFill="1" applyBorder="1" applyAlignment="1">
      <alignment horizontal="left" vertical="top" wrapText="1" indent="1"/>
    </xf>
    <xf numFmtId="49" fontId="2" fillId="2" borderId="44" xfId="0" applyNumberFormat="1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164" fontId="2" fillId="2" borderId="35" xfId="2" applyFont="1" applyFill="1" applyBorder="1" applyAlignment="1">
      <alignment horizontal="center" vertical="center" wrapText="1"/>
    </xf>
    <xf numFmtId="164" fontId="2" fillId="2" borderId="36" xfId="2" applyFont="1" applyFill="1" applyBorder="1" applyAlignment="1">
      <alignment horizontal="center" vertical="center" wrapText="1"/>
    </xf>
    <xf numFmtId="164" fontId="2" fillId="2" borderId="37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2"/>
    </xf>
    <xf numFmtId="164" fontId="2" fillId="2" borderId="14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indent="2"/>
    </xf>
    <xf numFmtId="49" fontId="2" fillId="2" borderId="13" xfId="2" applyNumberFormat="1" applyFont="1" applyFill="1" applyBorder="1" applyAlignment="1">
      <alignment horizontal="right" vertical="center" wrapText="1"/>
    </xf>
    <xf numFmtId="49" fontId="2" fillId="2" borderId="14" xfId="2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indent="2"/>
    </xf>
    <xf numFmtId="0" fontId="2" fillId="2" borderId="20" xfId="0" applyFont="1" applyFill="1" applyBorder="1" applyAlignment="1">
      <alignment horizontal="left" indent="2"/>
    </xf>
    <xf numFmtId="0" fontId="2" fillId="2" borderId="1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 indent="2"/>
    </xf>
    <xf numFmtId="0" fontId="2" fillId="2" borderId="21" xfId="0" applyFont="1" applyFill="1" applyBorder="1" applyAlignment="1">
      <alignment horizontal="left" wrapText="1" indent="2"/>
    </xf>
    <xf numFmtId="0" fontId="0" fillId="2" borderId="1" xfId="0" applyFill="1" applyBorder="1" applyAlignment="1">
      <alignment horizontal="left" wrapText="1" indent="2"/>
    </xf>
    <xf numFmtId="0" fontId="0" fillId="2" borderId="39" xfId="0" applyFill="1" applyBorder="1" applyAlignment="1">
      <alignment horizontal="left" wrapText="1" indent="2"/>
    </xf>
    <xf numFmtId="164" fontId="2" fillId="2" borderId="5" xfId="2" applyFont="1" applyFill="1" applyBorder="1" applyAlignment="1">
      <alignment horizontal="center" vertical="center" wrapText="1"/>
    </xf>
    <xf numFmtId="164" fontId="2" fillId="2" borderId="3" xfId="2" applyFont="1" applyFill="1" applyBorder="1" applyAlignment="1">
      <alignment horizontal="center" vertical="center" wrapText="1"/>
    </xf>
    <xf numFmtId="164" fontId="2" fillId="2" borderId="4" xfId="2" applyFont="1" applyFill="1" applyBorder="1" applyAlignment="1">
      <alignment horizontal="center" vertical="center" wrapText="1"/>
    </xf>
    <xf numFmtId="164" fontId="0" fillId="2" borderId="10" xfId="2" applyFont="1" applyFill="1" applyBorder="1" applyAlignment="1">
      <alignment horizontal="center" vertical="center" wrapText="1"/>
    </xf>
    <xf numFmtId="164" fontId="0" fillId="2" borderId="1" xfId="2" applyFont="1" applyFill="1" applyBorder="1" applyAlignment="1">
      <alignment horizontal="center" vertical="center" wrapText="1"/>
    </xf>
    <xf numFmtId="164" fontId="0" fillId="2" borderId="9" xfId="2" applyFont="1" applyFill="1" applyBorder="1" applyAlignment="1">
      <alignment horizontal="center" vertical="center" wrapText="1"/>
    </xf>
    <xf numFmtId="164" fontId="2" fillId="2" borderId="21" xfId="2" applyFont="1" applyFill="1" applyBorder="1" applyAlignment="1">
      <alignment horizontal="center" vertical="center" wrapText="1"/>
    </xf>
    <xf numFmtId="164" fontId="0" fillId="2" borderId="39" xfId="2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wrapText="1"/>
    </xf>
    <xf numFmtId="49" fontId="2" fillId="2" borderId="17" xfId="0" applyNumberFormat="1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164" fontId="2" fillId="2" borderId="17" xfId="2" applyFont="1" applyFill="1" applyBorder="1" applyAlignment="1">
      <alignment horizontal="center" wrapText="1"/>
    </xf>
    <xf numFmtId="164" fontId="2" fillId="2" borderId="18" xfId="2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left" vertical="top" wrapText="1" indent="1"/>
    </xf>
    <xf numFmtId="0" fontId="27" fillId="2" borderId="39" xfId="0" applyFont="1" applyFill="1" applyBorder="1" applyAlignment="1">
      <alignment horizontal="left" vertical="top" wrapText="1" indent="1"/>
    </xf>
    <xf numFmtId="0" fontId="27" fillId="2" borderId="3" xfId="0" applyFont="1" applyFill="1" applyBorder="1" applyAlignment="1">
      <alignment horizontal="center" wrapText="1"/>
    </xf>
    <xf numFmtId="0" fontId="27" fillId="2" borderId="4" xfId="0" applyFont="1" applyFill="1" applyBorder="1" applyAlignment="1">
      <alignment horizontal="center" wrapText="1"/>
    </xf>
    <xf numFmtId="0" fontId="27" fillId="2" borderId="45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wrapText="1"/>
    </xf>
    <xf numFmtId="0" fontId="27" fillId="2" borderId="9" xfId="0" applyFont="1" applyFill="1" applyBorder="1" applyAlignment="1">
      <alignment horizontal="center" wrapText="1"/>
    </xf>
    <xf numFmtId="164" fontId="27" fillId="2" borderId="10" xfId="2" applyFont="1" applyFill="1" applyBorder="1" applyAlignment="1">
      <alignment horizontal="center" vertical="center" wrapText="1"/>
    </xf>
    <xf numFmtId="164" fontId="27" fillId="2" borderId="1" xfId="2" applyFont="1" applyFill="1" applyBorder="1" applyAlignment="1">
      <alignment horizontal="center" vertical="center" wrapText="1"/>
    </xf>
    <xf numFmtId="164" fontId="27" fillId="2" borderId="9" xfId="2" applyFont="1" applyFill="1" applyBorder="1" applyAlignment="1">
      <alignment horizontal="center" vertical="center" wrapText="1"/>
    </xf>
    <xf numFmtId="164" fontId="27" fillId="2" borderId="39" xfId="2" applyFont="1" applyFill="1" applyBorder="1" applyAlignment="1">
      <alignment horizontal="center" vertical="center" wrapText="1"/>
    </xf>
    <xf numFmtId="164" fontId="2" fillId="2" borderId="20" xfId="2" applyFont="1" applyFill="1" applyBorder="1" applyAlignment="1">
      <alignment horizontal="center" wrapText="1"/>
    </xf>
    <xf numFmtId="0" fontId="20" fillId="2" borderId="3" xfId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2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 indent="2"/>
    </xf>
    <xf numFmtId="0" fontId="2" fillId="2" borderId="20" xfId="0" applyFont="1" applyFill="1" applyBorder="1" applyAlignment="1">
      <alignment horizontal="left" vertical="top" wrapText="1" indent="2"/>
    </xf>
    <xf numFmtId="49" fontId="2" fillId="2" borderId="2" xfId="0" applyNumberFormat="1" applyFont="1" applyFill="1" applyBorder="1" applyAlignment="1">
      <alignment horizontal="left" wrapText="1"/>
    </xf>
    <xf numFmtId="164" fontId="13" fillId="2" borderId="6" xfId="2" applyFont="1" applyFill="1" applyBorder="1" applyAlignment="1">
      <alignment horizontal="center" wrapText="1"/>
    </xf>
    <xf numFmtId="164" fontId="13" fillId="2" borderId="2" xfId="2" applyFont="1" applyFill="1" applyBorder="1" applyAlignment="1">
      <alignment horizontal="center" wrapText="1"/>
    </xf>
    <xf numFmtId="164" fontId="13" fillId="2" borderId="12" xfId="2" applyFont="1" applyFill="1" applyBorder="1" applyAlignment="1">
      <alignment horizontal="center" wrapText="1"/>
    </xf>
    <xf numFmtId="164" fontId="13" fillId="2" borderId="20" xfId="2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49" fontId="2" fillId="2" borderId="46" xfId="0" applyNumberFormat="1" applyFont="1" applyFill="1" applyBorder="1" applyAlignment="1">
      <alignment horizontal="center" wrapText="1"/>
    </xf>
    <xf numFmtId="49" fontId="2" fillId="2" borderId="47" xfId="0" applyNumberFormat="1" applyFont="1" applyFill="1" applyBorder="1" applyAlignment="1">
      <alignment horizontal="center" wrapText="1"/>
    </xf>
    <xf numFmtId="164" fontId="2" fillId="2" borderId="47" xfId="2" applyFont="1" applyFill="1" applyBorder="1" applyAlignment="1">
      <alignment horizontal="center" vertical="center" wrapText="1"/>
    </xf>
    <xf numFmtId="164" fontId="2" fillId="2" borderId="48" xfId="2" applyFont="1" applyFill="1" applyBorder="1" applyAlignment="1">
      <alignment horizontal="center" vertical="center" wrapText="1"/>
    </xf>
    <xf numFmtId="164" fontId="13" fillId="2" borderId="31" xfId="2" applyFont="1" applyFill="1" applyBorder="1" applyAlignment="1">
      <alignment horizontal="center" wrapText="1"/>
    </xf>
    <xf numFmtId="164" fontId="13" fillId="2" borderId="16" xfId="2" applyFont="1" applyFill="1" applyBorder="1" applyAlignment="1">
      <alignment horizontal="center" wrapText="1"/>
    </xf>
    <xf numFmtId="164" fontId="13" fillId="2" borderId="30" xfId="2" applyFont="1" applyFill="1" applyBorder="1" applyAlignment="1">
      <alignment horizont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164" fontId="13" fillId="2" borderId="35" xfId="2" applyFont="1" applyFill="1" applyBorder="1" applyAlignment="1">
      <alignment horizontal="center" vertical="center" wrapText="1"/>
    </xf>
    <xf numFmtId="164" fontId="13" fillId="2" borderId="36" xfId="2" applyFont="1" applyFill="1" applyBorder="1" applyAlignment="1">
      <alignment horizontal="center" vertical="center" wrapText="1"/>
    </xf>
    <xf numFmtId="164" fontId="13" fillId="2" borderId="37" xfId="2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wrapText="1"/>
    </xf>
    <xf numFmtId="0" fontId="13" fillId="2" borderId="31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 wrapText="1"/>
    </xf>
    <xf numFmtId="0" fontId="13" fillId="2" borderId="30" xfId="0" applyFont="1" applyFill="1" applyBorder="1" applyAlignment="1">
      <alignment horizontal="center" wrapText="1"/>
    </xf>
    <xf numFmtId="0" fontId="13" fillId="2" borderId="32" xfId="0" applyFont="1" applyFill="1" applyBorder="1" applyAlignment="1">
      <alignment horizontal="center" wrapText="1"/>
    </xf>
    <xf numFmtId="0" fontId="13" fillId="2" borderId="20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left" wrapText="1" indent="2"/>
    </xf>
    <xf numFmtId="0" fontId="27" fillId="2" borderId="39" xfId="0" applyFont="1" applyFill="1" applyBorder="1" applyAlignment="1">
      <alignment horizontal="left" wrapText="1" indent="2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49" fontId="2" fillId="2" borderId="49" xfId="0" applyNumberFormat="1" applyFont="1" applyFill="1" applyBorder="1" applyAlignment="1">
      <alignment horizontal="center" wrapText="1"/>
    </xf>
    <xf numFmtId="49" fontId="2" fillId="2" borderId="50" xfId="0" applyNumberFormat="1" applyFont="1" applyFill="1" applyBorder="1" applyAlignment="1">
      <alignment horizontal="center" wrapText="1"/>
    </xf>
    <xf numFmtId="164" fontId="2" fillId="2" borderId="50" xfId="2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4" fillId="2" borderId="0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/>
    </xf>
    <xf numFmtId="0" fontId="13" fillId="2" borderId="2" xfId="0" applyNumberFormat="1" applyFont="1" applyFill="1" applyBorder="1" applyAlignment="1">
      <alignment horizontal="center"/>
    </xf>
    <xf numFmtId="0" fontId="16" fillId="2" borderId="3" xfId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9" fontId="13" fillId="2" borderId="22" xfId="0" applyNumberFormat="1" applyFont="1" applyFill="1" applyBorder="1" applyAlignment="1">
      <alignment horizontal="center" wrapText="1"/>
    </xf>
    <xf numFmtId="49" fontId="13" fillId="2" borderId="23" xfId="0" applyNumberFormat="1" applyFont="1" applyFill="1" applyBorder="1" applyAlignment="1">
      <alignment horizontal="center" wrapText="1"/>
    </xf>
    <xf numFmtId="49" fontId="13" fillId="2" borderId="24" xfId="0" applyNumberFormat="1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49" fontId="13" fillId="2" borderId="19" xfId="0" applyNumberFormat="1" applyFont="1" applyFill="1" applyBorder="1" applyAlignment="1">
      <alignment horizontal="center"/>
    </xf>
    <xf numFmtId="49" fontId="13" fillId="2" borderId="12" xfId="0" applyNumberFormat="1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49" fontId="13" fillId="2" borderId="9" xfId="0" applyNumberFormat="1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39" xfId="0" applyFont="1" applyFill="1" applyBorder="1" applyAlignment="1">
      <alignment horizontal="center" wrapText="1"/>
    </xf>
    <xf numFmtId="49" fontId="13" fillId="2" borderId="15" xfId="0" applyNumberFormat="1" applyFont="1" applyFill="1" applyBorder="1" applyAlignment="1">
      <alignment horizontal="center"/>
    </xf>
    <xf numFmtId="49" fontId="13" fillId="2" borderId="30" xfId="0" applyNumberFormat="1" applyFont="1" applyFill="1" applyBorder="1" applyAlignment="1">
      <alignment horizontal="center"/>
    </xf>
    <xf numFmtId="49" fontId="13" fillId="2" borderId="31" xfId="0" applyNumberFormat="1" applyFont="1" applyFill="1" applyBorder="1" applyAlignment="1">
      <alignment horizontal="center"/>
    </xf>
    <xf numFmtId="49" fontId="13" fillId="2" borderId="16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right" vertical="center"/>
    </xf>
    <xf numFmtId="0" fontId="14" fillId="2" borderId="21" xfId="0" applyFont="1" applyFill="1" applyBorder="1" applyAlignment="1">
      <alignment horizontal="right" vertical="center"/>
    </xf>
    <xf numFmtId="0" fontId="13" fillId="2" borderId="22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49" fontId="13" fillId="2" borderId="35" xfId="0" applyNumberFormat="1" applyFont="1" applyFill="1" applyBorder="1" applyAlignment="1">
      <alignment horizontal="center"/>
    </xf>
    <xf numFmtId="49" fontId="13" fillId="2" borderId="36" xfId="0" applyNumberFormat="1" applyFont="1" applyFill="1" applyBorder="1" applyAlignment="1">
      <alignment horizontal="center"/>
    </xf>
    <xf numFmtId="49" fontId="13" fillId="2" borderId="37" xfId="0" applyNumberFormat="1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 wrapText="1"/>
    </xf>
    <xf numFmtId="0" fontId="13" fillId="2" borderId="36" xfId="0" applyFont="1" applyFill="1" applyBorder="1" applyAlignment="1">
      <alignment horizontal="center" wrapText="1"/>
    </xf>
    <xf numFmtId="0" fontId="13" fillId="2" borderId="37" xfId="0" applyFont="1" applyFill="1" applyBorder="1" applyAlignment="1">
      <alignment horizontal="center" wrapText="1"/>
    </xf>
    <xf numFmtId="0" fontId="13" fillId="2" borderId="38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left" wrapText="1"/>
    </xf>
    <xf numFmtId="0" fontId="13" fillId="2" borderId="20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vertical="top" wrapText="1" indent="2"/>
    </xf>
    <xf numFmtId="0" fontId="13" fillId="2" borderId="20" xfId="0" applyFont="1" applyFill="1" applyBorder="1" applyAlignment="1">
      <alignment horizontal="left" vertical="top" wrapText="1" indent="2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1" xfId="2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/>
    </xf>
    <xf numFmtId="49" fontId="23" fillId="2" borderId="0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49" fontId="13" fillId="2" borderId="27" xfId="0" applyNumberFormat="1" applyFont="1" applyFill="1" applyBorder="1" applyAlignment="1">
      <alignment horizontal="center" wrapText="1"/>
    </xf>
    <xf numFmtId="49" fontId="13" fillId="2" borderId="17" xfId="0" applyNumberFormat="1" applyFont="1" applyFill="1" applyBorder="1" applyAlignment="1">
      <alignment horizontal="center" wrapText="1"/>
    </xf>
    <xf numFmtId="0" fontId="15" fillId="2" borderId="13" xfId="0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wrapText="1"/>
    </xf>
    <xf numFmtId="49" fontId="15" fillId="2" borderId="11" xfId="0" applyNumberFormat="1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 wrapText="1"/>
    </xf>
    <xf numFmtId="49" fontId="13" fillId="2" borderId="28" xfId="0" applyNumberFormat="1" applyFont="1" applyFill="1" applyBorder="1" applyAlignment="1">
      <alignment horizontal="center" wrapText="1"/>
    </xf>
    <xf numFmtId="49" fontId="13" fillId="2" borderId="13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right" vertical="center"/>
    </xf>
    <xf numFmtId="49" fontId="13" fillId="2" borderId="29" xfId="0" applyNumberFormat="1" applyFont="1" applyFill="1" applyBorder="1" applyAlignment="1">
      <alignment horizontal="center" wrapText="1"/>
    </xf>
    <xf numFmtId="49" fontId="13" fillId="2" borderId="25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4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J128"/>
  <sheetViews>
    <sheetView showGridLines="0" topLeftCell="A26" zoomScale="110" zoomScaleNormal="110" zoomScaleSheetLayoutView="100" workbookViewId="0">
      <selection activeCell="Q54" sqref="Q54:T54"/>
    </sheetView>
  </sheetViews>
  <sheetFormatPr defaultColWidth="0.85546875" defaultRowHeight="15" x14ac:dyDescent="0.25"/>
  <cols>
    <col min="1" max="1" width="2.42578125" style="38" customWidth="1"/>
    <col min="2" max="17" width="3.85546875" style="38" customWidth="1"/>
    <col min="18" max="18" width="3.7109375" style="38" customWidth="1"/>
    <col min="19" max="19" width="3.42578125" style="38" customWidth="1"/>
    <col min="20" max="20" width="2.7109375" style="38" customWidth="1"/>
    <col min="21" max="21" width="3.85546875" style="38" customWidth="1"/>
    <col min="22" max="22" width="5.140625" style="38" customWidth="1"/>
    <col min="23" max="23" width="4.28515625" style="38" customWidth="1"/>
    <col min="24" max="26" width="3.85546875" style="38" customWidth="1"/>
    <col min="27" max="27" width="3.42578125" style="38" customWidth="1"/>
    <col min="28" max="52" width="3.85546875" style="38" customWidth="1"/>
    <col min="53" max="16384" width="0.85546875" style="38"/>
  </cols>
  <sheetData>
    <row r="1" spans="1:52" ht="74.2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270" t="s">
        <v>233</v>
      </c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</row>
    <row r="2" spans="1:52" s="109" customFormat="1" ht="18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107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</row>
    <row r="3" spans="1:52" s="109" customFormat="1" ht="18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270" t="s">
        <v>85</v>
      </c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</row>
    <row r="4" spans="1:52" ht="8.25" customHeight="1" x14ac:dyDescent="0.25"/>
    <row r="5" spans="1:52" s="117" customFormat="1" ht="30.75" customHeight="1" x14ac:dyDescent="0.25">
      <c r="A5" s="276" t="s">
        <v>259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</row>
    <row r="6" spans="1:52" s="117" customFormat="1" ht="8.2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</row>
    <row r="7" spans="1:52" s="117" customFormat="1" ht="21" customHeight="1" x14ac:dyDescent="0.25">
      <c r="A7" s="277" t="s">
        <v>87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8" t="s">
        <v>242</v>
      </c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</row>
    <row r="8" spans="1:52" s="117" customFormat="1" ht="23.25" customHeight="1" x14ac:dyDescent="0.25">
      <c r="A8" s="277" t="s">
        <v>0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9">
        <v>1</v>
      </c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</row>
    <row r="9" spans="1:52" s="117" customFormat="1" ht="15" customHeight="1" x14ac:dyDescent="0.2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80" t="s">
        <v>1</v>
      </c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</row>
    <row r="10" spans="1:52" s="117" customFormat="1" ht="15.75" customHeight="1" x14ac:dyDescent="0.25">
      <c r="A10" s="277" t="s">
        <v>2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42" t="s">
        <v>61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</row>
    <row r="11" spans="1:52" s="117" customFormat="1" ht="8.25" customHeight="1" x14ac:dyDescent="0.25"/>
    <row r="12" spans="1:52" s="117" customFormat="1" ht="8.25" customHeight="1" x14ac:dyDescent="0.25"/>
    <row r="13" spans="1:52" s="43" customFormat="1" ht="18" customHeight="1" x14ac:dyDescent="0.25">
      <c r="B13" s="230" t="s">
        <v>139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75"/>
      <c r="AU13" s="275"/>
      <c r="AV13" s="275"/>
      <c r="AW13" s="275"/>
      <c r="AX13" s="275"/>
      <c r="AY13" s="275"/>
      <c r="AZ13" s="275"/>
    </row>
    <row r="14" spans="1:52" s="43" customFormat="1" ht="8.1" customHeight="1" x14ac:dyDescent="0.25"/>
    <row r="15" spans="1:52" s="43" customFormat="1" ht="24.95" customHeight="1" x14ac:dyDescent="0.25">
      <c r="B15" s="170" t="s">
        <v>3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1"/>
      <c r="Z15" s="169" t="s">
        <v>4</v>
      </c>
      <c r="AA15" s="170"/>
      <c r="AB15" s="171"/>
      <c r="AC15" s="162" t="s">
        <v>113</v>
      </c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</row>
    <row r="16" spans="1:52" s="43" customFormat="1" ht="24.95" customHeight="1" x14ac:dyDescent="0.25"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3"/>
      <c r="Z16" s="274"/>
      <c r="AA16" s="272"/>
      <c r="AB16" s="273"/>
      <c r="AC16" s="169" t="s">
        <v>260</v>
      </c>
      <c r="AD16" s="170"/>
      <c r="AE16" s="170"/>
      <c r="AF16" s="170"/>
      <c r="AG16" s="170"/>
      <c r="AH16" s="170"/>
      <c r="AI16" s="170"/>
      <c r="AJ16" s="171"/>
      <c r="AK16" s="183" t="s">
        <v>261</v>
      </c>
      <c r="AL16" s="183"/>
      <c r="AM16" s="183"/>
      <c r="AN16" s="183"/>
      <c r="AO16" s="183"/>
      <c r="AP16" s="183"/>
      <c r="AQ16" s="183"/>
      <c r="AR16" s="183"/>
      <c r="AS16" s="170" t="s">
        <v>262</v>
      </c>
      <c r="AT16" s="170"/>
      <c r="AU16" s="170"/>
      <c r="AV16" s="170"/>
      <c r="AW16" s="170"/>
      <c r="AX16" s="170"/>
      <c r="AY16" s="170"/>
      <c r="AZ16" s="170"/>
    </row>
    <row r="17" spans="1:53" s="43" customFormat="1" ht="24.95" customHeight="1" x14ac:dyDescent="0.25"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1"/>
      <c r="Z17" s="229"/>
      <c r="AA17" s="180"/>
      <c r="AB17" s="181"/>
      <c r="AC17" s="229"/>
      <c r="AD17" s="180"/>
      <c r="AE17" s="180"/>
      <c r="AF17" s="180"/>
      <c r="AG17" s="180"/>
      <c r="AH17" s="180"/>
      <c r="AI17" s="180"/>
      <c r="AJ17" s="181"/>
      <c r="AK17" s="183"/>
      <c r="AL17" s="183"/>
      <c r="AM17" s="183"/>
      <c r="AN17" s="183"/>
      <c r="AO17" s="183"/>
      <c r="AP17" s="183"/>
      <c r="AQ17" s="183"/>
      <c r="AR17" s="183"/>
      <c r="AS17" s="180"/>
      <c r="AT17" s="180"/>
      <c r="AU17" s="180"/>
      <c r="AV17" s="180"/>
      <c r="AW17" s="180"/>
      <c r="AX17" s="180"/>
      <c r="AY17" s="180"/>
      <c r="AZ17" s="180"/>
    </row>
    <row r="18" spans="1:53" s="46" customFormat="1" ht="15" customHeight="1" thickBot="1" x14ac:dyDescent="0.3">
      <c r="B18" s="265">
        <v>1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6"/>
      <c r="Z18" s="267" t="s">
        <v>6</v>
      </c>
      <c r="AA18" s="268"/>
      <c r="AB18" s="269"/>
      <c r="AC18" s="267" t="s">
        <v>7</v>
      </c>
      <c r="AD18" s="268"/>
      <c r="AE18" s="268"/>
      <c r="AF18" s="268"/>
      <c r="AG18" s="268"/>
      <c r="AH18" s="268"/>
      <c r="AI18" s="268"/>
      <c r="AJ18" s="269"/>
      <c r="AK18" s="267" t="s">
        <v>8</v>
      </c>
      <c r="AL18" s="268"/>
      <c r="AM18" s="268"/>
      <c r="AN18" s="268"/>
      <c r="AO18" s="268"/>
      <c r="AP18" s="268"/>
      <c r="AQ18" s="268"/>
      <c r="AR18" s="269"/>
      <c r="AS18" s="267" t="s">
        <v>9</v>
      </c>
      <c r="AT18" s="268"/>
      <c r="AU18" s="268"/>
      <c r="AV18" s="268"/>
      <c r="AW18" s="268"/>
      <c r="AX18" s="268"/>
      <c r="AY18" s="268"/>
      <c r="AZ18" s="268"/>
      <c r="BA18" s="45"/>
    </row>
    <row r="19" spans="1:53" s="44" customFormat="1" ht="22.5" customHeight="1" x14ac:dyDescent="0.25">
      <c r="B19" s="256" t="s">
        <v>130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7"/>
      <c r="Z19" s="287" t="s">
        <v>59</v>
      </c>
      <c r="AA19" s="288"/>
      <c r="AB19" s="289"/>
      <c r="AC19" s="290"/>
      <c r="AD19" s="291"/>
      <c r="AE19" s="291"/>
      <c r="AF19" s="291"/>
      <c r="AG19" s="291"/>
      <c r="AH19" s="291"/>
      <c r="AI19" s="291"/>
      <c r="AJ19" s="292"/>
      <c r="AK19" s="290"/>
      <c r="AL19" s="291"/>
      <c r="AM19" s="291"/>
      <c r="AN19" s="291"/>
      <c r="AO19" s="291"/>
      <c r="AP19" s="291"/>
      <c r="AQ19" s="291"/>
      <c r="AR19" s="292"/>
      <c r="AS19" s="290"/>
      <c r="AT19" s="291"/>
      <c r="AU19" s="291"/>
      <c r="AV19" s="291"/>
      <c r="AW19" s="291"/>
      <c r="AX19" s="291"/>
      <c r="AY19" s="291"/>
      <c r="AZ19" s="293"/>
      <c r="BA19" s="62"/>
    </row>
    <row r="20" spans="1:53" s="44" customFormat="1" ht="31.5" customHeight="1" x14ac:dyDescent="0.25">
      <c r="B20" s="256" t="s">
        <v>104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7"/>
      <c r="Z20" s="258" t="s">
        <v>60</v>
      </c>
      <c r="AA20" s="259"/>
      <c r="AB20" s="260"/>
      <c r="AC20" s="283"/>
      <c r="AD20" s="284"/>
      <c r="AE20" s="284"/>
      <c r="AF20" s="284"/>
      <c r="AG20" s="284"/>
      <c r="AH20" s="284"/>
      <c r="AI20" s="284"/>
      <c r="AJ20" s="285"/>
      <c r="AK20" s="283"/>
      <c r="AL20" s="284"/>
      <c r="AM20" s="284"/>
      <c r="AN20" s="284"/>
      <c r="AO20" s="284"/>
      <c r="AP20" s="284"/>
      <c r="AQ20" s="284"/>
      <c r="AR20" s="285"/>
      <c r="AS20" s="283"/>
      <c r="AT20" s="284"/>
      <c r="AU20" s="284"/>
      <c r="AV20" s="284"/>
      <c r="AW20" s="284"/>
      <c r="AX20" s="284"/>
      <c r="AY20" s="284"/>
      <c r="AZ20" s="286"/>
      <c r="BA20" s="62"/>
    </row>
    <row r="21" spans="1:53" s="47" customFormat="1" ht="18" customHeight="1" x14ac:dyDescent="0.25">
      <c r="B21" s="256" t="s">
        <v>106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7"/>
      <c r="Z21" s="258" t="s">
        <v>64</v>
      </c>
      <c r="AA21" s="259"/>
      <c r="AB21" s="260"/>
      <c r="AC21" s="261">
        <v>300000</v>
      </c>
      <c r="AD21" s="262"/>
      <c r="AE21" s="262"/>
      <c r="AF21" s="262"/>
      <c r="AG21" s="262"/>
      <c r="AH21" s="262"/>
      <c r="AI21" s="262"/>
      <c r="AJ21" s="263"/>
      <c r="AK21" s="261">
        <v>544500</v>
      </c>
      <c r="AL21" s="262"/>
      <c r="AM21" s="262"/>
      <c r="AN21" s="262"/>
      <c r="AO21" s="262"/>
      <c r="AP21" s="262"/>
      <c r="AQ21" s="262"/>
      <c r="AR21" s="263"/>
      <c r="AS21" s="261">
        <v>544500</v>
      </c>
      <c r="AT21" s="262"/>
      <c r="AU21" s="262"/>
      <c r="AV21" s="262"/>
      <c r="AW21" s="262"/>
      <c r="AX21" s="262"/>
      <c r="AY21" s="262"/>
      <c r="AZ21" s="263"/>
    </row>
    <row r="22" spans="1:53" s="47" customFormat="1" ht="17.25" customHeight="1" x14ac:dyDescent="0.25">
      <c r="B22" s="256" t="s">
        <v>108</v>
      </c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7"/>
      <c r="Z22" s="258" t="s">
        <v>65</v>
      </c>
      <c r="AA22" s="259"/>
      <c r="AB22" s="260"/>
      <c r="AC22" s="261"/>
      <c r="AD22" s="262"/>
      <c r="AE22" s="262"/>
      <c r="AF22" s="262"/>
      <c r="AG22" s="262"/>
      <c r="AH22" s="262"/>
      <c r="AI22" s="262"/>
      <c r="AJ22" s="263"/>
      <c r="AK22" s="261"/>
      <c r="AL22" s="262"/>
      <c r="AM22" s="262"/>
      <c r="AN22" s="262"/>
      <c r="AO22" s="262"/>
      <c r="AP22" s="262"/>
      <c r="AQ22" s="262"/>
      <c r="AR22" s="263"/>
      <c r="AS22" s="261"/>
      <c r="AT22" s="262"/>
      <c r="AU22" s="262"/>
      <c r="AV22" s="262"/>
      <c r="AW22" s="262"/>
      <c r="AX22" s="262"/>
      <c r="AY22" s="262"/>
      <c r="AZ22" s="264"/>
    </row>
    <row r="23" spans="1:53" s="47" customFormat="1" ht="32.25" customHeight="1" x14ac:dyDescent="0.25">
      <c r="B23" s="256" t="s">
        <v>105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7"/>
      <c r="Z23" s="258" t="s">
        <v>66</v>
      </c>
      <c r="AA23" s="259"/>
      <c r="AB23" s="260"/>
      <c r="AC23" s="261"/>
      <c r="AD23" s="262"/>
      <c r="AE23" s="262"/>
      <c r="AF23" s="262"/>
      <c r="AG23" s="262"/>
      <c r="AH23" s="262"/>
      <c r="AI23" s="262"/>
      <c r="AJ23" s="263"/>
      <c r="AK23" s="261"/>
      <c r="AL23" s="262"/>
      <c r="AM23" s="262"/>
      <c r="AN23" s="262"/>
      <c r="AO23" s="262"/>
      <c r="AP23" s="262"/>
      <c r="AQ23" s="262"/>
      <c r="AR23" s="263"/>
      <c r="AS23" s="261"/>
      <c r="AT23" s="262"/>
      <c r="AU23" s="262"/>
      <c r="AV23" s="262"/>
      <c r="AW23" s="262"/>
      <c r="AX23" s="262"/>
      <c r="AY23" s="262"/>
      <c r="AZ23" s="264"/>
    </row>
    <row r="24" spans="1:53" s="47" customFormat="1" ht="30.75" customHeight="1" thickBot="1" x14ac:dyDescent="0.3">
      <c r="B24" s="256" t="s">
        <v>115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7"/>
      <c r="Z24" s="294" t="s">
        <v>67</v>
      </c>
      <c r="AA24" s="295"/>
      <c r="AB24" s="296"/>
      <c r="AC24" s="253">
        <f>AC21</f>
        <v>300000</v>
      </c>
      <c r="AD24" s="254"/>
      <c r="AE24" s="254"/>
      <c r="AF24" s="254"/>
      <c r="AG24" s="254"/>
      <c r="AH24" s="254"/>
      <c r="AI24" s="254"/>
      <c r="AJ24" s="255"/>
      <c r="AK24" s="253">
        <f t="shared" ref="AK24" si="0">AK21</f>
        <v>544500</v>
      </c>
      <c r="AL24" s="254"/>
      <c r="AM24" s="254"/>
      <c r="AN24" s="254"/>
      <c r="AO24" s="254"/>
      <c r="AP24" s="254"/>
      <c r="AQ24" s="254"/>
      <c r="AR24" s="255"/>
      <c r="AS24" s="253">
        <f t="shared" ref="AS24" si="1">AS21</f>
        <v>544500</v>
      </c>
      <c r="AT24" s="254"/>
      <c r="AU24" s="254"/>
      <c r="AV24" s="254"/>
      <c r="AW24" s="254"/>
      <c r="AX24" s="254"/>
      <c r="AY24" s="254"/>
      <c r="AZ24" s="255"/>
    </row>
    <row r="25" spans="1:53" s="47" customFormat="1" ht="18" customHeight="1" x14ac:dyDescent="0.25"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1"/>
      <c r="W25" s="111"/>
      <c r="X25" s="111"/>
      <c r="Y25" s="111"/>
      <c r="Z25" s="112"/>
      <c r="AA25" s="112"/>
      <c r="AB25" s="112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</row>
    <row r="26" spans="1:53" s="47" customFormat="1" ht="18" customHeight="1" x14ac:dyDescent="0.25">
      <c r="B26" s="281" t="s">
        <v>137</v>
      </c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</row>
    <row r="27" spans="1:53" s="43" customFormat="1" ht="15" customHeight="1" x14ac:dyDescent="0.25">
      <c r="B27" s="48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</row>
    <row r="28" spans="1:53" s="43" customFormat="1" ht="18" customHeight="1" x14ac:dyDescent="0.25">
      <c r="B28" s="252" t="s">
        <v>155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2"/>
      <c r="AV28" s="252"/>
      <c r="AW28" s="252"/>
      <c r="AX28" s="252"/>
      <c r="AY28" s="252"/>
      <c r="AZ28" s="252"/>
    </row>
    <row r="29" spans="1:53" s="6" customFormat="1" ht="8.1" customHeight="1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</row>
    <row r="30" spans="1:53" s="6" customFormat="1" ht="18.75" customHeight="1" x14ac:dyDescent="0.25">
      <c r="A30" s="85"/>
      <c r="B30" s="297" t="s">
        <v>3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8"/>
      <c r="Z30" s="303" t="s">
        <v>4</v>
      </c>
      <c r="AA30" s="297"/>
      <c r="AB30" s="298"/>
      <c r="AC30" s="306" t="s">
        <v>140</v>
      </c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85"/>
    </row>
    <row r="31" spans="1:53" s="6" customFormat="1" ht="24.95" customHeight="1" x14ac:dyDescent="0.25">
      <c r="A31" s="85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300"/>
      <c r="Z31" s="304"/>
      <c r="AA31" s="299"/>
      <c r="AB31" s="300"/>
      <c r="AC31" s="303" t="s">
        <v>260</v>
      </c>
      <c r="AD31" s="297"/>
      <c r="AE31" s="297"/>
      <c r="AF31" s="297"/>
      <c r="AG31" s="297"/>
      <c r="AH31" s="297"/>
      <c r="AI31" s="297"/>
      <c r="AJ31" s="298"/>
      <c r="AK31" s="308" t="s">
        <v>261</v>
      </c>
      <c r="AL31" s="308"/>
      <c r="AM31" s="308"/>
      <c r="AN31" s="308"/>
      <c r="AO31" s="308"/>
      <c r="AP31" s="308"/>
      <c r="AQ31" s="308"/>
      <c r="AR31" s="308"/>
      <c r="AS31" s="297" t="s">
        <v>262</v>
      </c>
      <c r="AT31" s="297"/>
      <c r="AU31" s="297"/>
      <c r="AV31" s="297"/>
      <c r="AW31" s="297"/>
      <c r="AX31" s="297"/>
      <c r="AY31" s="297"/>
      <c r="AZ31" s="297"/>
      <c r="BA31" s="85"/>
    </row>
    <row r="32" spans="1:53" s="6" customFormat="1" ht="24.95" customHeight="1" x14ac:dyDescent="0.25">
      <c r="A32" s="85"/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2"/>
      <c r="Z32" s="305"/>
      <c r="AA32" s="301"/>
      <c r="AB32" s="302"/>
      <c r="AC32" s="305"/>
      <c r="AD32" s="301"/>
      <c r="AE32" s="301"/>
      <c r="AF32" s="301"/>
      <c r="AG32" s="301"/>
      <c r="AH32" s="301"/>
      <c r="AI32" s="301"/>
      <c r="AJ32" s="302"/>
      <c r="AK32" s="308"/>
      <c r="AL32" s="308"/>
      <c r="AM32" s="308"/>
      <c r="AN32" s="308"/>
      <c r="AO32" s="308"/>
      <c r="AP32" s="308"/>
      <c r="AQ32" s="308"/>
      <c r="AR32" s="308"/>
      <c r="AS32" s="301"/>
      <c r="AT32" s="301"/>
      <c r="AU32" s="301"/>
      <c r="AV32" s="301"/>
      <c r="AW32" s="301"/>
      <c r="AX32" s="301"/>
      <c r="AY32" s="301"/>
      <c r="AZ32" s="301"/>
      <c r="BA32" s="85"/>
    </row>
    <row r="33" spans="1:60" s="7" customFormat="1" ht="15" customHeight="1" thickBot="1" x14ac:dyDescent="0.3">
      <c r="A33" s="104"/>
      <c r="B33" s="309">
        <v>1</v>
      </c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10"/>
      <c r="Z33" s="311" t="s">
        <v>6</v>
      </c>
      <c r="AA33" s="309"/>
      <c r="AB33" s="309"/>
      <c r="AC33" s="311" t="s">
        <v>7</v>
      </c>
      <c r="AD33" s="309"/>
      <c r="AE33" s="309"/>
      <c r="AF33" s="309"/>
      <c r="AG33" s="309"/>
      <c r="AH33" s="309"/>
      <c r="AI33" s="309"/>
      <c r="AJ33" s="310"/>
      <c r="AK33" s="311" t="s">
        <v>8</v>
      </c>
      <c r="AL33" s="309"/>
      <c r="AM33" s="309"/>
      <c r="AN33" s="309"/>
      <c r="AO33" s="309"/>
      <c r="AP33" s="309"/>
      <c r="AQ33" s="309"/>
      <c r="AR33" s="310"/>
      <c r="AS33" s="311" t="s">
        <v>9</v>
      </c>
      <c r="AT33" s="309"/>
      <c r="AU33" s="309"/>
      <c r="AV33" s="309"/>
      <c r="AW33" s="309"/>
      <c r="AX33" s="309"/>
      <c r="AY33" s="309"/>
      <c r="AZ33" s="309"/>
      <c r="BA33" s="120"/>
    </row>
    <row r="34" spans="1:60" s="9" customFormat="1" ht="27" customHeight="1" x14ac:dyDescent="0.25">
      <c r="A34" s="85"/>
      <c r="B34" s="312" t="s">
        <v>142</v>
      </c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4"/>
      <c r="Z34" s="315" t="s">
        <v>59</v>
      </c>
      <c r="AA34" s="316"/>
      <c r="AB34" s="317"/>
      <c r="AC34" s="318">
        <f>AC24</f>
        <v>300000</v>
      </c>
      <c r="AD34" s="319"/>
      <c r="AE34" s="319"/>
      <c r="AF34" s="319"/>
      <c r="AG34" s="319"/>
      <c r="AH34" s="319"/>
      <c r="AI34" s="319"/>
      <c r="AJ34" s="320"/>
      <c r="AK34" s="318">
        <f t="shared" ref="AK34" si="2">AK24</f>
        <v>544500</v>
      </c>
      <c r="AL34" s="319"/>
      <c r="AM34" s="319"/>
      <c r="AN34" s="319"/>
      <c r="AO34" s="319"/>
      <c r="AP34" s="319"/>
      <c r="AQ34" s="319"/>
      <c r="AR34" s="320"/>
      <c r="AS34" s="318">
        <f t="shared" ref="AS34" si="3">AS24</f>
        <v>544500</v>
      </c>
      <c r="AT34" s="319"/>
      <c r="AU34" s="319"/>
      <c r="AV34" s="319"/>
      <c r="AW34" s="319"/>
      <c r="AX34" s="319"/>
      <c r="AY34" s="319"/>
      <c r="AZ34" s="320"/>
      <c r="BA34" s="85"/>
    </row>
    <row r="35" spans="1:60" s="9" customFormat="1" ht="18" hidden="1" customHeight="1" x14ac:dyDescent="0.25">
      <c r="A35" s="85"/>
      <c r="B35" s="321" t="s">
        <v>143</v>
      </c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2"/>
      <c r="Z35" s="323" t="s">
        <v>60</v>
      </c>
      <c r="AA35" s="324"/>
      <c r="AB35" s="325"/>
      <c r="AC35" s="306"/>
      <c r="AD35" s="307"/>
      <c r="AE35" s="307"/>
      <c r="AF35" s="307"/>
      <c r="AG35" s="307"/>
      <c r="AH35" s="307"/>
      <c r="AI35" s="307"/>
      <c r="AJ35" s="326"/>
      <c r="AK35" s="306"/>
      <c r="AL35" s="307"/>
      <c r="AM35" s="307"/>
      <c r="AN35" s="307"/>
      <c r="AO35" s="307"/>
      <c r="AP35" s="307"/>
      <c r="AQ35" s="307"/>
      <c r="AR35" s="326"/>
      <c r="AS35" s="306"/>
      <c r="AT35" s="307"/>
      <c r="AU35" s="307"/>
      <c r="AV35" s="307"/>
      <c r="AW35" s="307"/>
      <c r="AX35" s="307"/>
      <c r="AY35" s="307"/>
      <c r="AZ35" s="327"/>
      <c r="BA35" s="85"/>
    </row>
    <row r="36" spans="1:60" s="9" customFormat="1" ht="15.75" hidden="1" customHeight="1" x14ac:dyDescent="0.25">
      <c r="A36" s="85"/>
      <c r="B36" s="321" t="s">
        <v>144</v>
      </c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2"/>
      <c r="Z36" s="323" t="s">
        <v>64</v>
      </c>
      <c r="AA36" s="324"/>
      <c r="AB36" s="325"/>
      <c r="AC36" s="306"/>
      <c r="AD36" s="307"/>
      <c r="AE36" s="307"/>
      <c r="AF36" s="307"/>
      <c r="AG36" s="307"/>
      <c r="AH36" s="307"/>
      <c r="AI36" s="307"/>
      <c r="AJ36" s="326"/>
      <c r="AK36" s="306"/>
      <c r="AL36" s="307"/>
      <c r="AM36" s="307"/>
      <c r="AN36" s="307"/>
      <c r="AO36" s="307"/>
      <c r="AP36" s="307"/>
      <c r="AQ36" s="307"/>
      <c r="AR36" s="326"/>
      <c r="AS36" s="306"/>
      <c r="AT36" s="307"/>
      <c r="AU36" s="307"/>
      <c r="AV36" s="307"/>
      <c r="AW36" s="307"/>
      <c r="AX36" s="307"/>
      <c r="AY36" s="307"/>
      <c r="AZ36" s="327"/>
      <c r="BA36" s="85"/>
    </row>
    <row r="37" spans="1:60" s="9" customFormat="1" ht="15.75" hidden="1" customHeight="1" x14ac:dyDescent="0.25">
      <c r="A37" s="85"/>
      <c r="B37" s="321" t="s">
        <v>145</v>
      </c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2"/>
      <c r="Z37" s="323" t="s">
        <v>65</v>
      </c>
      <c r="AA37" s="324"/>
      <c r="AB37" s="325"/>
      <c r="AC37" s="306"/>
      <c r="AD37" s="307"/>
      <c r="AE37" s="307"/>
      <c r="AF37" s="307"/>
      <c r="AG37" s="307"/>
      <c r="AH37" s="307"/>
      <c r="AI37" s="307"/>
      <c r="AJ37" s="326"/>
      <c r="AK37" s="306"/>
      <c r="AL37" s="307"/>
      <c r="AM37" s="307"/>
      <c r="AN37" s="307"/>
      <c r="AO37" s="307"/>
      <c r="AP37" s="307"/>
      <c r="AQ37" s="307"/>
      <c r="AR37" s="326"/>
      <c r="AS37" s="306"/>
      <c r="AT37" s="307"/>
      <c r="AU37" s="307"/>
      <c r="AV37" s="307"/>
      <c r="AW37" s="307"/>
      <c r="AX37" s="307"/>
      <c r="AY37" s="307"/>
      <c r="AZ37" s="327"/>
      <c r="BA37" s="85"/>
    </row>
    <row r="38" spans="1:60" s="9" customFormat="1" ht="17.25" hidden="1" customHeight="1" x14ac:dyDescent="0.25">
      <c r="A38" s="85"/>
      <c r="B38" s="321" t="s">
        <v>146</v>
      </c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2"/>
      <c r="Z38" s="323" t="s">
        <v>66</v>
      </c>
      <c r="AA38" s="324"/>
      <c r="AB38" s="325"/>
      <c r="AC38" s="306"/>
      <c r="AD38" s="307"/>
      <c r="AE38" s="307"/>
      <c r="AF38" s="307"/>
      <c r="AG38" s="307"/>
      <c r="AH38" s="307"/>
      <c r="AI38" s="307"/>
      <c r="AJ38" s="326"/>
      <c r="AK38" s="306"/>
      <c r="AL38" s="307"/>
      <c r="AM38" s="307"/>
      <c r="AN38" s="307"/>
      <c r="AO38" s="307"/>
      <c r="AP38" s="307"/>
      <c r="AQ38" s="307"/>
      <c r="AR38" s="326"/>
      <c r="AS38" s="306"/>
      <c r="AT38" s="307"/>
      <c r="AU38" s="307"/>
      <c r="AV38" s="307"/>
      <c r="AW38" s="307"/>
      <c r="AX38" s="307"/>
      <c r="AY38" s="307"/>
      <c r="AZ38" s="327"/>
      <c r="BA38" s="85"/>
    </row>
    <row r="39" spans="1:60" s="9" customFormat="1" ht="16.5" hidden="1" customHeight="1" x14ac:dyDescent="0.25">
      <c r="A39" s="85"/>
      <c r="B39" s="321" t="s">
        <v>147</v>
      </c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2"/>
      <c r="Z39" s="323" t="s">
        <v>67</v>
      </c>
      <c r="AA39" s="324"/>
      <c r="AB39" s="325"/>
      <c r="AC39" s="306"/>
      <c r="AD39" s="307"/>
      <c r="AE39" s="307"/>
      <c r="AF39" s="307"/>
      <c r="AG39" s="307"/>
      <c r="AH39" s="307"/>
      <c r="AI39" s="307"/>
      <c r="AJ39" s="326"/>
      <c r="AK39" s="306"/>
      <c r="AL39" s="307"/>
      <c r="AM39" s="307"/>
      <c r="AN39" s="307"/>
      <c r="AO39" s="307"/>
      <c r="AP39" s="307"/>
      <c r="AQ39" s="307"/>
      <c r="AR39" s="326"/>
      <c r="AS39" s="306"/>
      <c r="AT39" s="307"/>
      <c r="AU39" s="307"/>
      <c r="AV39" s="307"/>
      <c r="AW39" s="307"/>
      <c r="AX39" s="307"/>
      <c r="AY39" s="307"/>
      <c r="AZ39" s="327"/>
      <c r="BA39" s="85"/>
    </row>
    <row r="40" spans="1:60" s="9" customFormat="1" ht="47.25" hidden="1" customHeight="1" x14ac:dyDescent="0.25">
      <c r="A40" s="85"/>
      <c r="B40" s="321" t="s">
        <v>148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2"/>
      <c r="Z40" s="323" t="s">
        <v>68</v>
      </c>
      <c r="AA40" s="324"/>
      <c r="AB40" s="325"/>
      <c r="AC40" s="306"/>
      <c r="AD40" s="307"/>
      <c r="AE40" s="307"/>
      <c r="AF40" s="307"/>
      <c r="AG40" s="307"/>
      <c r="AH40" s="307"/>
      <c r="AI40" s="307"/>
      <c r="AJ40" s="326"/>
      <c r="AK40" s="306"/>
      <c r="AL40" s="307"/>
      <c r="AM40" s="307"/>
      <c r="AN40" s="307"/>
      <c r="AO40" s="307"/>
      <c r="AP40" s="307"/>
      <c r="AQ40" s="307"/>
      <c r="AR40" s="326"/>
      <c r="AS40" s="306"/>
      <c r="AT40" s="307"/>
      <c r="AU40" s="307"/>
      <c r="AV40" s="307"/>
      <c r="AW40" s="307"/>
      <c r="AX40" s="307"/>
      <c r="AY40" s="307"/>
      <c r="AZ40" s="327"/>
      <c r="BA40" s="85"/>
    </row>
    <row r="41" spans="1:60" s="9" customFormat="1" ht="30.75" hidden="1" customHeight="1" x14ac:dyDescent="0.25">
      <c r="A41" s="85"/>
      <c r="B41" s="321" t="s">
        <v>149</v>
      </c>
      <c r="C41" s="321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2"/>
      <c r="Z41" s="323" t="s">
        <v>69</v>
      </c>
      <c r="AA41" s="324"/>
      <c r="AB41" s="325"/>
      <c r="AC41" s="306"/>
      <c r="AD41" s="307"/>
      <c r="AE41" s="307"/>
      <c r="AF41" s="307"/>
      <c r="AG41" s="307"/>
      <c r="AH41" s="307"/>
      <c r="AI41" s="307"/>
      <c r="AJ41" s="326"/>
      <c r="AK41" s="306"/>
      <c r="AL41" s="307"/>
      <c r="AM41" s="307"/>
      <c r="AN41" s="307"/>
      <c r="AO41" s="307"/>
      <c r="AP41" s="307"/>
      <c r="AQ41" s="307"/>
      <c r="AR41" s="326"/>
      <c r="AS41" s="306"/>
      <c r="AT41" s="307"/>
      <c r="AU41" s="307"/>
      <c r="AV41" s="307"/>
      <c r="AW41" s="307"/>
      <c r="AX41" s="307"/>
      <c r="AY41" s="307"/>
      <c r="AZ41" s="327"/>
      <c r="BA41" s="85"/>
    </row>
    <row r="42" spans="1:60" s="9" customFormat="1" ht="30" hidden="1" customHeight="1" x14ac:dyDescent="0.25">
      <c r="A42" s="85"/>
      <c r="B42" s="321" t="s">
        <v>150</v>
      </c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2"/>
      <c r="Z42" s="323" t="s">
        <v>122</v>
      </c>
      <c r="AA42" s="324"/>
      <c r="AB42" s="325"/>
      <c r="AC42" s="306"/>
      <c r="AD42" s="307"/>
      <c r="AE42" s="307"/>
      <c r="AF42" s="307"/>
      <c r="AG42" s="307"/>
      <c r="AH42" s="307"/>
      <c r="AI42" s="307"/>
      <c r="AJ42" s="326"/>
      <c r="AK42" s="306"/>
      <c r="AL42" s="307"/>
      <c r="AM42" s="307"/>
      <c r="AN42" s="307"/>
      <c r="AO42" s="307"/>
      <c r="AP42" s="307"/>
      <c r="AQ42" s="307"/>
      <c r="AR42" s="326"/>
      <c r="AS42" s="306"/>
      <c r="AT42" s="307"/>
      <c r="AU42" s="307"/>
      <c r="AV42" s="307"/>
      <c r="AW42" s="307"/>
      <c r="AX42" s="307"/>
      <c r="AY42" s="307"/>
      <c r="AZ42" s="327"/>
      <c r="BA42" s="85"/>
    </row>
    <row r="43" spans="1:60" s="6" customFormat="1" ht="18" customHeight="1" thickBot="1" x14ac:dyDescent="0.3">
      <c r="A43" s="85"/>
      <c r="B43" s="328" t="s">
        <v>10</v>
      </c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30"/>
      <c r="Z43" s="331" t="s">
        <v>70</v>
      </c>
      <c r="AA43" s="332"/>
      <c r="AB43" s="333"/>
      <c r="AC43" s="334"/>
      <c r="AD43" s="335"/>
      <c r="AE43" s="335"/>
      <c r="AF43" s="335"/>
      <c r="AG43" s="335"/>
      <c r="AH43" s="335"/>
      <c r="AI43" s="335"/>
      <c r="AJ43" s="336"/>
      <c r="AK43" s="334"/>
      <c r="AL43" s="335"/>
      <c r="AM43" s="335"/>
      <c r="AN43" s="335"/>
      <c r="AO43" s="335"/>
      <c r="AP43" s="335"/>
      <c r="AQ43" s="335"/>
      <c r="AR43" s="336"/>
      <c r="AS43" s="334"/>
      <c r="AT43" s="335"/>
      <c r="AU43" s="335"/>
      <c r="AV43" s="335"/>
      <c r="AW43" s="335"/>
      <c r="AX43" s="335"/>
      <c r="AY43" s="335"/>
      <c r="AZ43" s="337"/>
      <c r="BA43" s="85"/>
    </row>
    <row r="44" spans="1:60" s="43" customFormat="1" ht="18" customHeight="1" x14ac:dyDescent="0.25"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</row>
    <row r="45" spans="1:60" s="43" customFormat="1" ht="18" customHeight="1" x14ac:dyDescent="0.25">
      <c r="A45" s="49"/>
      <c r="B45" s="234" t="s">
        <v>141</v>
      </c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</row>
    <row r="46" spans="1:60" s="43" customFormat="1" ht="8.1" customHeight="1" x14ac:dyDescent="0.25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</row>
    <row r="47" spans="1:60" s="53" customFormat="1" ht="35.25" customHeight="1" x14ac:dyDescent="0.25">
      <c r="A47" s="51"/>
      <c r="B47" s="182" t="s">
        <v>22</v>
      </c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70" t="s">
        <v>14</v>
      </c>
      <c r="P47" s="171"/>
      <c r="Q47" s="162" t="s">
        <v>119</v>
      </c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82"/>
      <c r="AC47" s="162" t="s">
        <v>21</v>
      </c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82"/>
      <c r="AO47" s="162" t="s">
        <v>114</v>
      </c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52"/>
      <c r="BB47" s="52"/>
      <c r="BC47" s="52"/>
      <c r="BD47" s="52"/>
      <c r="BE47" s="52"/>
      <c r="BF47" s="52"/>
      <c r="BG47" s="51"/>
      <c r="BH47" s="51"/>
    </row>
    <row r="48" spans="1:60" s="53" customFormat="1" ht="72.75" customHeight="1" x14ac:dyDescent="0.25">
      <c r="A48" s="51"/>
      <c r="B48" s="182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0"/>
      <c r="P48" s="181"/>
      <c r="Q48" s="162" t="s">
        <v>263</v>
      </c>
      <c r="R48" s="163"/>
      <c r="S48" s="163"/>
      <c r="T48" s="182"/>
      <c r="U48" s="162" t="s">
        <v>264</v>
      </c>
      <c r="V48" s="163"/>
      <c r="W48" s="163"/>
      <c r="X48" s="182"/>
      <c r="Y48" s="162" t="s">
        <v>265</v>
      </c>
      <c r="Z48" s="163"/>
      <c r="AA48" s="163"/>
      <c r="AB48" s="182"/>
      <c r="AC48" s="162" t="s">
        <v>263</v>
      </c>
      <c r="AD48" s="163"/>
      <c r="AE48" s="163"/>
      <c r="AF48" s="182"/>
      <c r="AG48" s="162" t="s">
        <v>264</v>
      </c>
      <c r="AH48" s="163"/>
      <c r="AI48" s="163"/>
      <c r="AJ48" s="182"/>
      <c r="AK48" s="162" t="s">
        <v>265</v>
      </c>
      <c r="AL48" s="163"/>
      <c r="AM48" s="163"/>
      <c r="AN48" s="182"/>
      <c r="AO48" s="162" t="s">
        <v>263</v>
      </c>
      <c r="AP48" s="163"/>
      <c r="AQ48" s="163"/>
      <c r="AR48" s="182"/>
      <c r="AS48" s="162" t="s">
        <v>264</v>
      </c>
      <c r="AT48" s="163"/>
      <c r="AU48" s="163"/>
      <c r="AV48" s="182"/>
      <c r="AW48" s="162" t="s">
        <v>266</v>
      </c>
      <c r="AX48" s="163"/>
      <c r="AY48" s="163"/>
      <c r="AZ48" s="163"/>
      <c r="BA48" s="54"/>
      <c r="BB48" s="54"/>
      <c r="BC48" s="54"/>
      <c r="BD48" s="52"/>
      <c r="BE48" s="52"/>
      <c r="BF48" s="52"/>
      <c r="BG48" s="51"/>
      <c r="BH48" s="51"/>
    </row>
    <row r="49" spans="1:60" s="56" customFormat="1" ht="13.5" thickBot="1" x14ac:dyDescent="0.25">
      <c r="A49" s="55"/>
      <c r="B49" s="211">
        <v>1</v>
      </c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184">
        <v>2</v>
      </c>
      <c r="P49" s="185"/>
      <c r="Q49" s="186">
        <v>3</v>
      </c>
      <c r="R49" s="187"/>
      <c r="S49" s="187"/>
      <c r="T49" s="188"/>
      <c r="U49" s="186">
        <v>4</v>
      </c>
      <c r="V49" s="187"/>
      <c r="W49" s="187"/>
      <c r="X49" s="188"/>
      <c r="Y49" s="186">
        <v>5</v>
      </c>
      <c r="Z49" s="187"/>
      <c r="AA49" s="187"/>
      <c r="AB49" s="188"/>
      <c r="AC49" s="186">
        <v>6</v>
      </c>
      <c r="AD49" s="187"/>
      <c r="AE49" s="187"/>
      <c r="AF49" s="188"/>
      <c r="AG49" s="186">
        <v>7</v>
      </c>
      <c r="AH49" s="187"/>
      <c r="AI49" s="187"/>
      <c r="AJ49" s="188"/>
      <c r="AK49" s="186">
        <v>8</v>
      </c>
      <c r="AL49" s="187"/>
      <c r="AM49" s="187"/>
      <c r="AN49" s="188"/>
      <c r="AO49" s="186">
        <v>9</v>
      </c>
      <c r="AP49" s="187"/>
      <c r="AQ49" s="187"/>
      <c r="AR49" s="188"/>
      <c r="AS49" s="186">
        <v>10</v>
      </c>
      <c r="AT49" s="187"/>
      <c r="AU49" s="187"/>
      <c r="AV49" s="188"/>
      <c r="AW49" s="186">
        <v>11</v>
      </c>
      <c r="AX49" s="187"/>
      <c r="AY49" s="187"/>
      <c r="AZ49" s="187"/>
      <c r="BA49" s="45"/>
      <c r="BB49" s="45"/>
      <c r="BC49" s="45"/>
      <c r="BD49" s="45"/>
      <c r="BE49" s="45"/>
      <c r="BF49" s="45"/>
      <c r="BG49" s="55"/>
      <c r="BH49" s="55"/>
    </row>
    <row r="50" spans="1:60" s="53" customFormat="1" ht="18" customHeight="1" x14ac:dyDescent="0.25">
      <c r="A50" s="51"/>
      <c r="B50" s="191" t="s">
        <v>23</v>
      </c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2"/>
      <c r="O50" s="174" t="s">
        <v>59</v>
      </c>
      <c r="P50" s="175"/>
      <c r="Q50" s="153" t="s">
        <v>56</v>
      </c>
      <c r="R50" s="154"/>
      <c r="S50" s="154"/>
      <c r="T50" s="155"/>
      <c r="U50" s="153" t="s">
        <v>56</v>
      </c>
      <c r="V50" s="154"/>
      <c r="W50" s="154"/>
      <c r="X50" s="155"/>
      <c r="Y50" s="153" t="s">
        <v>56</v>
      </c>
      <c r="Z50" s="154"/>
      <c r="AA50" s="154"/>
      <c r="AB50" s="155"/>
      <c r="AC50" s="153" t="s">
        <v>56</v>
      </c>
      <c r="AD50" s="154"/>
      <c r="AE50" s="154"/>
      <c r="AF50" s="155"/>
      <c r="AG50" s="153" t="s">
        <v>56</v>
      </c>
      <c r="AH50" s="154"/>
      <c r="AI50" s="154"/>
      <c r="AJ50" s="155"/>
      <c r="AK50" s="153" t="s">
        <v>56</v>
      </c>
      <c r="AL50" s="154"/>
      <c r="AM50" s="154"/>
      <c r="AN50" s="155"/>
      <c r="AO50" s="153"/>
      <c r="AP50" s="154"/>
      <c r="AQ50" s="154"/>
      <c r="AR50" s="155"/>
      <c r="AS50" s="153"/>
      <c r="AT50" s="154"/>
      <c r="AU50" s="154"/>
      <c r="AV50" s="155"/>
      <c r="AW50" s="156"/>
      <c r="AX50" s="157"/>
      <c r="AY50" s="157"/>
      <c r="AZ50" s="158"/>
      <c r="BA50" s="57"/>
      <c r="BB50" s="57"/>
      <c r="BC50" s="57"/>
      <c r="BD50" s="57"/>
      <c r="BE50" s="57"/>
      <c r="BF50" s="57"/>
      <c r="BG50" s="51"/>
      <c r="BH50" s="51"/>
    </row>
    <row r="51" spans="1:60" s="53" customFormat="1" ht="35.25" customHeight="1" x14ac:dyDescent="0.25">
      <c r="A51" s="51"/>
      <c r="B51" s="165" t="s">
        <v>63</v>
      </c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6"/>
      <c r="O51" s="167" t="s">
        <v>72</v>
      </c>
      <c r="P51" s="168"/>
      <c r="Q51" s="239">
        <v>25000</v>
      </c>
      <c r="R51" s="240"/>
      <c r="S51" s="240"/>
      <c r="T51" s="241"/>
      <c r="U51" s="239">
        <v>22687.5</v>
      </c>
      <c r="V51" s="240"/>
      <c r="W51" s="240"/>
      <c r="X51" s="241"/>
      <c r="Y51" s="239">
        <v>22687.5</v>
      </c>
      <c r="Z51" s="240"/>
      <c r="AA51" s="240"/>
      <c r="AB51" s="241"/>
      <c r="AC51" s="239">
        <v>12</v>
      </c>
      <c r="AD51" s="240"/>
      <c r="AE51" s="240"/>
      <c r="AF51" s="241"/>
      <c r="AG51" s="239">
        <v>24</v>
      </c>
      <c r="AH51" s="240"/>
      <c r="AI51" s="240"/>
      <c r="AJ51" s="241"/>
      <c r="AK51" s="239">
        <v>24</v>
      </c>
      <c r="AL51" s="240"/>
      <c r="AM51" s="240"/>
      <c r="AN51" s="241"/>
      <c r="AO51" s="239">
        <f>Q51*AC51</f>
        <v>300000</v>
      </c>
      <c r="AP51" s="240"/>
      <c r="AQ51" s="240"/>
      <c r="AR51" s="241"/>
      <c r="AS51" s="239">
        <f t="shared" ref="AS51" si="4">U51*AG51</f>
        <v>544500</v>
      </c>
      <c r="AT51" s="240"/>
      <c r="AU51" s="240"/>
      <c r="AV51" s="241"/>
      <c r="AW51" s="239">
        <f t="shared" ref="AW51" si="5">Y51*AK51</f>
        <v>544500</v>
      </c>
      <c r="AX51" s="240"/>
      <c r="AY51" s="240"/>
      <c r="AZ51" s="241"/>
      <c r="BA51" s="57"/>
      <c r="BB51" s="57"/>
      <c r="BC51" s="57"/>
      <c r="BD51" s="57"/>
      <c r="BE51" s="57"/>
      <c r="BF51" s="57"/>
      <c r="BG51" s="51"/>
      <c r="BH51" s="51"/>
    </row>
    <row r="52" spans="1:60" s="53" customFormat="1" ht="20.25" hidden="1" customHeight="1" x14ac:dyDescent="0.25">
      <c r="A52" s="51"/>
      <c r="B52" s="236" t="s">
        <v>24</v>
      </c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8"/>
      <c r="O52" s="167" t="s">
        <v>60</v>
      </c>
      <c r="P52" s="168"/>
      <c r="Q52" s="159" t="s">
        <v>56</v>
      </c>
      <c r="R52" s="160"/>
      <c r="S52" s="160"/>
      <c r="T52" s="161"/>
      <c r="U52" s="159" t="s">
        <v>56</v>
      </c>
      <c r="V52" s="160"/>
      <c r="W52" s="160"/>
      <c r="X52" s="161"/>
      <c r="Y52" s="159" t="s">
        <v>56</v>
      </c>
      <c r="Z52" s="160"/>
      <c r="AA52" s="160"/>
      <c r="AB52" s="161"/>
      <c r="AC52" s="159" t="s">
        <v>56</v>
      </c>
      <c r="AD52" s="160"/>
      <c r="AE52" s="160"/>
      <c r="AF52" s="161"/>
      <c r="AG52" s="159" t="s">
        <v>56</v>
      </c>
      <c r="AH52" s="160"/>
      <c r="AI52" s="160"/>
      <c r="AJ52" s="161"/>
      <c r="AK52" s="159" t="s">
        <v>56</v>
      </c>
      <c r="AL52" s="160"/>
      <c r="AM52" s="160"/>
      <c r="AN52" s="161"/>
      <c r="AO52" s="159"/>
      <c r="AP52" s="160"/>
      <c r="AQ52" s="160"/>
      <c r="AR52" s="161"/>
      <c r="AS52" s="159"/>
      <c r="AT52" s="160"/>
      <c r="AU52" s="160"/>
      <c r="AV52" s="161"/>
      <c r="AW52" s="162"/>
      <c r="AX52" s="163"/>
      <c r="AY52" s="163"/>
      <c r="AZ52" s="164"/>
      <c r="BA52" s="57"/>
      <c r="BB52" s="57"/>
      <c r="BC52" s="57"/>
      <c r="BD52" s="57"/>
      <c r="BE52" s="57"/>
      <c r="BF52" s="57"/>
      <c r="BG52" s="51"/>
      <c r="BH52" s="51"/>
    </row>
    <row r="53" spans="1:60" s="53" customFormat="1" ht="33" hidden="1" customHeight="1" x14ac:dyDescent="0.25">
      <c r="A53" s="51"/>
      <c r="B53" s="165" t="s">
        <v>63</v>
      </c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6"/>
      <c r="O53" s="167" t="s">
        <v>73</v>
      </c>
      <c r="P53" s="168"/>
      <c r="Q53" s="159"/>
      <c r="R53" s="160"/>
      <c r="S53" s="160"/>
      <c r="T53" s="161"/>
      <c r="U53" s="159"/>
      <c r="V53" s="160"/>
      <c r="W53" s="160"/>
      <c r="X53" s="161"/>
      <c r="Y53" s="159"/>
      <c r="Z53" s="160"/>
      <c r="AA53" s="160"/>
      <c r="AB53" s="161"/>
      <c r="AC53" s="159"/>
      <c r="AD53" s="160"/>
      <c r="AE53" s="160"/>
      <c r="AF53" s="161"/>
      <c r="AG53" s="159"/>
      <c r="AH53" s="160"/>
      <c r="AI53" s="160"/>
      <c r="AJ53" s="161"/>
      <c r="AK53" s="159"/>
      <c r="AL53" s="160"/>
      <c r="AM53" s="160"/>
      <c r="AN53" s="161"/>
      <c r="AO53" s="159"/>
      <c r="AP53" s="160"/>
      <c r="AQ53" s="160"/>
      <c r="AR53" s="161"/>
      <c r="AS53" s="159"/>
      <c r="AT53" s="160"/>
      <c r="AU53" s="160"/>
      <c r="AV53" s="161"/>
      <c r="AW53" s="162"/>
      <c r="AX53" s="163"/>
      <c r="AY53" s="163"/>
      <c r="AZ53" s="164"/>
      <c r="BA53" s="57"/>
      <c r="BB53" s="57"/>
      <c r="BC53" s="57"/>
      <c r="BD53" s="57"/>
      <c r="BE53" s="57"/>
      <c r="BF53" s="57"/>
      <c r="BG53" s="51"/>
      <c r="BH53" s="51"/>
    </row>
    <row r="54" spans="1:60" ht="18" customHeight="1" thickBot="1" x14ac:dyDescent="0.3">
      <c r="A54" s="51"/>
      <c r="B54" s="215" t="s">
        <v>11</v>
      </c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149">
        <v>9000</v>
      </c>
      <c r="P54" s="150"/>
      <c r="Q54" s="151" t="s">
        <v>56</v>
      </c>
      <c r="R54" s="151"/>
      <c r="S54" s="151"/>
      <c r="T54" s="151"/>
      <c r="U54" s="151" t="s">
        <v>56</v>
      </c>
      <c r="V54" s="151"/>
      <c r="W54" s="151"/>
      <c r="X54" s="151"/>
      <c r="Y54" s="151" t="s">
        <v>56</v>
      </c>
      <c r="Z54" s="151"/>
      <c r="AA54" s="151"/>
      <c r="AB54" s="151"/>
      <c r="AC54" s="151" t="s">
        <v>56</v>
      </c>
      <c r="AD54" s="151"/>
      <c r="AE54" s="151"/>
      <c r="AF54" s="151"/>
      <c r="AG54" s="151" t="s">
        <v>56</v>
      </c>
      <c r="AH54" s="151"/>
      <c r="AI54" s="151"/>
      <c r="AJ54" s="151"/>
      <c r="AK54" s="151" t="s">
        <v>56</v>
      </c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2"/>
    </row>
    <row r="55" spans="1:60" s="43" customFormat="1" ht="6.75" customHeight="1" x14ac:dyDescent="0.25">
      <c r="A55" s="4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</row>
    <row r="56" spans="1:60" s="43" customFormat="1" ht="18" hidden="1" customHeight="1" x14ac:dyDescent="0.25">
      <c r="B56" s="234" t="s">
        <v>109</v>
      </c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  <c r="AG56" s="235"/>
      <c r="AH56" s="235"/>
      <c r="AI56" s="235"/>
      <c r="AJ56" s="235"/>
      <c r="AK56" s="235"/>
      <c r="AL56" s="235"/>
      <c r="AM56" s="235"/>
      <c r="AN56" s="235"/>
      <c r="AO56" s="235"/>
      <c r="AP56" s="235"/>
      <c r="AQ56" s="235"/>
      <c r="AR56" s="235"/>
      <c r="AS56" s="235"/>
      <c r="AT56" s="235"/>
      <c r="AU56" s="235"/>
      <c r="AV56" s="235"/>
      <c r="AW56" s="235"/>
      <c r="AX56" s="235"/>
      <c r="AY56" s="235"/>
      <c r="AZ56" s="235"/>
    </row>
    <row r="57" spans="1:60" s="43" customFormat="1" ht="8.1" hidden="1" customHeight="1" x14ac:dyDescent="0.25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</row>
    <row r="58" spans="1:60" s="43" customFormat="1" ht="45.75" hidden="1" customHeight="1" x14ac:dyDescent="0.25">
      <c r="B58" s="170" t="s">
        <v>22</v>
      </c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1"/>
      <c r="O58" s="169" t="s">
        <v>14</v>
      </c>
      <c r="P58" s="171"/>
      <c r="Q58" s="162" t="s">
        <v>119</v>
      </c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82"/>
      <c r="AC58" s="162" t="s">
        <v>77</v>
      </c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82"/>
      <c r="AO58" s="162" t="s">
        <v>114</v>
      </c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</row>
    <row r="59" spans="1:60" s="43" customFormat="1" ht="66" hidden="1" customHeight="1" x14ac:dyDescent="0.25"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1"/>
      <c r="O59" s="229"/>
      <c r="P59" s="181"/>
      <c r="Q59" s="162" t="s">
        <v>83</v>
      </c>
      <c r="R59" s="163"/>
      <c r="S59" s="163"/>
      <c r="T59" s="182"/>
      <c r="U59" s="162" t="s">
        <v>44</v>
      </c>
      <c r="V59" s="163"/>
      <c r="W59" s="163"/>
      <c r="X59" s="182"/>
      <c r="Y59" s="162" t="s">
        <v>45</v>
      </c>
      <c r="Z59" s="163"/>
      <c r="AA59" s="163"/>
      <c r="AB59" s="182"/>
      <c r="AC59" s="162" t="s">
        <v>83</v>
      </c>
      <c r="AD59" s="163"/>
      <c r="AE59" s="163"/>
      <c r="AF59" s="182"/>
      <c r="AG59" s="162" t="s">
        <v>44</v>
      </c>
      <c r="AH59" s="163"/>
      <c r="AI59" s="163"/>
      <c r="AJ59" s="182"/>
      <c r="AK59" s="162" t="s">
        <v>45</v>
      </c>
      <c r="AL59" s="163"/>
      <c r="AM59" s="163"/>
      <c r="AN59" s="182"/>
      <c r="AO59" s="162" t="s">
        <v>83</v>
      </c>
      <c r="AP59" s="163"/>
      <c r="AQ59" s="163"/>
      <c r="AR59" s="182"/>
      <c r="AS59" s="162" t="s">
        <v>44</v>
      </c>
      <c r="AT59" s="163"/>
      <c r="AU59" s="163"/>
      <c r="AV59" s="182"/>
      <c r="AW59" s="162" t="s">
        <v>45</v>
      </c>
      <c r="AX59" s="163"/>
      <c r="AY59" s="163"/>
      <c r="AZ59" s="163"/>
    </row>
    <row r="60" spans="1:60" s="58" customFormat="1" ht="18" hidden="1" customHeight="1" thickBot="1" x14ac:dyDescent="0.25">
      <c r="B60" s="249">
        <v>1</v>
      </c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50"/>
      <c r="O60" s="251">
        <v>2</v>
      </c>
      <c r="P60" s="250"/>
      <c r="Q60" s="246">
        <v>3</v>
      </c>
      <c r="R60" s="247"/>
      <c r="S60" s="247"/>
      <c r="T60" s="248"/>
      <c r="U60" s="246">
        <v>4</v>
      </c>
      <c r="V60" s="247"/>
      <c r="W60" s="247"/>
      <c r="X60" s="248"/>
      <c r="Y60" s="246">
        <v>5</v>
      </c>
      <c r="Z60" s="247"/>
      <c r="AA60" s="247"/>
      <c r="AB60" s="248"/>
      <c r="AC60" s="246">
        <v>6</v>
      </c>
      <c r="AD60" s="247"/>
      <c r="AE60" s="247"/>
      <c r="AF60" s="248"/>
      <c r="AG60" s="246">
        <v>7</v>
      </c>
      <c r="AH60" s="247"/>
      <c r="AI60" s="247"/>
      <c r="AJ60" s="248"/>
      <c r="AK60" s="246">
        <v>8</v>
      </c>
      <c r="AL60" s="247"/>
      <c r="AM60" s="247"/>
      <c r="AN60" s="248"/>
      <c r="AO60" s="246">
        <v>9</v>
      </c>
      <c r="AP60" s="247"/>
      <c r="AQ60" s="247"/>
      <c r="AR60" s="248"/>
      <c r="AS60" s="246">
        <v>10</v>
      </c>
      <c r="AT60" s="247"/>
      <c r="AU60" s="247"/>
      <c r="AV60" s="248"/>
      <c r="AW60" s="246">
        <v>11</v>
      </c>
      <c r="AX60" s="247"/>
      <c r="AY60" s="247"/>
      <c r="AZ60" s="247"/>
    </row>
    <row r="61" spans="1:60" s="43" customFormat="1" ht="18" hidden="1" customHeight="1" x14ac:dyDescent="0.25">
      <c r="B61" s="182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202"/>
      <c r="O61" s="244" t="s">
        <v>59</v>
      </c>
      <c r="P61" s="245"/>
      <c r="Q61" s="153"/>
      <c r="R61" s="154"/>
      <c r="S61" s="154"/>
      <c r="T61" s="155"/>
      <c r="U61" s="153"/>
      <c r="V61" s="154"/>
      <c r="W61" s="154"/>
      <c r="X61" s="155"/>
      <c r="Y61" s="153"/>
      <c r="Z61" s="154"/>
      <c r="AA61" s="154"/>
      <c r="AB61" s="155"/>
      <c r="AC61" s="153"/>
      <c r="AD61" s="154"/>
      <c r="AE61" s="154"/>
      <c r="AF61" s="155"/>
      <c r="AG61" s="153"/>
      <c r="AH61" s="154"/>
      <c r="AI61" s="154"/>
      <c r="AJ61" s="155"/>
      <c r="AK61" s="153"/>
      <c r="AL61" s="154"/>
      <c r="AM61" s="154"/>
      <c r="AN61" s="155"/>
      <c r="AO61" s="153"/>
      <c r="AP61" s="154"/>
      <c r="AQ61" s="154"/>
      <c r="AR61" s="155"/>
      <c r="AS61" s="153"/>
      <c r="AT61" s="154"/>
      <c r="AU61" s="154"/>
      <c r="AV61" s="155"/>
      <c r="AW61" s="156"/>
      <c r="AX61" s="157"/>
      <c r="AY61" s="157"/>
      <c r="AZ61" s="158"/>
    </row>
    <row r="62" spans="1:60" s="43" customFormat="1" ht="18" hidden="1" customHeight="1" x14ac:dyDescent="0.25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202"/>
      <c r="O62" s="232" t="s">
        <v>60</v>
      </c>
      <c r="P62" s="233"/>
      <c r="Q62" s="159"/>
      <c r="R62" s="160"/>
      <c r="S62" s="160"/>
      <c r="T62" s="161"/>
      <c r="U62" s="159"/>
      <c r="V62" s="160"/>
      <c r="W62" s="160"/>
      <c r="X62" s="161"/>
      <c r="Y62" s="159"/>
      <c r="Z62" s="160"/>
      <c r="AA62" s="160"/>
      <c r="AB62" s="161"/>
      <c r="AC62" s="159"/>
      <c r="AD62" s="160"/>
      <c r="AE62" s="160"/>
      <c r="AF62" s="161"/>
      <c r="AG62" s="159"/>
      <c r="AH62" s="160"/>
      <c r="AI62" s="160"/>
      <c r="AJ62" s="161"/>
      <c r="AK62" s="159"/>
      <c r="AL62" s="160"/>
      <c r="AM62" s="160"/>
      <c r="AN62" s="161"/>
      <c r="AO62" s="159"/>
      <c r="AP62" s="160"/>
      <c r="AQ62" s="160"/>
      <c r="AR62" s="161"/>
      <c r="AS62" s="159"/>
      <c r="AT62" s="160"/>
      <c r="AU62" s="160"/>
      <c r="AV62" s="161"/>
      <c r="AW62" s="162"/>
      <c r="AX62" s="163"/>
      <c r="AY62" s="163"/>
      <c r="AZ62" s="164"/>
    </row>
    <row r="63" spans="1:60" ht="18" hidden="1" customHeight="1" thickBot="1" x14ac:dyDescent="0.3">
      <c r="A63" s="51"/>
      <c r="B63" s="147" t="s">
        <v>11</v>
      </c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9">
        <v>9000</v>
      </c>
      <c r="P63" s="150"/>
      <c r="Q63" s="151" t="s">
        <v>56</v>
      </c>
      <c r="R63" s="151"/>
      <c r="S63" s="151"/>
      <c r="T63" s="151"/>
      <c r="U63" s="151" t="s">
        <v>56</v>
      </c>
      <c r="V63" s="151"/>
      <c r="W63" s="151"/>
      <c r="X63" s="151"/>
      <c r="Y63" s="151" t="s">
        <v>56</v>
      </c>
      <c r="Z63" s="151"/>
      <c r="AA63" s="151"/>
      <c r="AB63" s="151"/>
      <c r="AC63" s="151" t="s">
        <v>56</v>
      </c>
      <c r="AD63" s="151"/>
      <c r="AE63" s="151"/>
      <c r="AF63" s="151"/>
      <c r="AG63" s="151" t="s">
        <v>56</v>
      </c>
      <c r="AH63" s="151"/>
      <c r="AI63" s="151"/>
      <c r="AJ63" s="151"/>
      <c r="AK63" s="151" t="s">
        <v>56</v>
      </c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2"/>
    </row>
    <row r="64" spans="1:60" s="43" customFormat="1" ht="15" hidden="1" customHeight="1" x14ac:dyDescent="0.25"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</row>
    <row r="65" spans="1:62" s="43" customFormat="1" ht="18" hidden="1" customHeight="1" x14ac:dyDescent="0.25">
      <c r="A65" s="49"/>
      <c r="B65" s="230" t="s">
        <v>110</v>
      </c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1"/>
      <c r="AM65" s="231"/>
      <c r="AN65" s="231"/>
      <c r="AO65" s="231"/>
      <c r="AP65" s="231"/>
      <c r="AQ65" s="231"/>
      <c r="AR65" s="231"/>
      <c r="AS65" s="231"/>
      <c r="AT65" s="231"/>
      <c r="AU65" s="231"/>
      <c r="AV65" s="231"/>
      <c r="AW65" s="231"/>
      <c r="AX65" s="231"/>
      <c r="AY65" s="231"/>
      <c r="AZ65" s="231"/>
    </row>
    <row r="66" spans="1:62" s="43" customFormat="1" ht="8.1" hidden="1" customHeight="1" x14ac:dyDescent="0.25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49"/>
      <c r="BB66" s="49"/>
      <c r="BC66" s="49"/>
      <c r="BD66" s="49"/>
      <c r="BE66" s="49"/>
      <c r="BF66" s="49"/>
      <c r="BG66" s="49"/>
      <c r="BH66" s="49"/>
      <c r="BI66" s="49"/>
      <c r="BJ66" s="49"/>
    </row>
    <row r="67" spans="1:62" s="53" customFormat="1" ht="31.5" hidden="1" customHeight="1" x14ac:dyDescent="0.25">
      <c r="A67" s="51"/>
      <c r="B67" s="170" t="s">
        <v>3</v>
      </c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1"/>
      <c r="O67" s="169" t="s">
        <v>14</v>
      </c>
      <c r="P67" s="171"/>
      <c r="Q67" s="162" t="s">
        <v>84</v>
      </c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82"/>
      <c r="AC67" s="162" t="s">
        <v>12</v>
      </c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82"/>
      <c r="AO67" s="162" t="s">
        <v>13</v>
      </c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52"/>
      <c r="BB67" s="52"/>
      <c r="BC67" s="52"/>
      <c r="BD67" s="52"/>
      <c r="BE67" s="52"/>
      <c r="BF67" s="52"/>
      <c r="BG67" s="51"/>
      <c r="BH67" s="51"/>
    </row>
    <row r="68" spans="1:62" s="53" customFormat="1" ht="75" hidden="1" customHeight="1" x14ac:dyDescent="0.25">
      <c r="A68" s="51"/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1"/>
      <c r="O68" s="229"/>
      <c r="P68" s="181"/>
      <c r="Q68" s="162" t="s">
        <v>152</v>
      </c>
      <c r="R68" s="163"/>
      <c r="S68" s="163"/>
      <c r="T68" s="182"/>
      <c r="U68" s="169" t="s">
        <v>16</v>
      </c>
      <c r="V68" s="228"/>
      <c r="W68" s="169" t="s">
        <v>153</v>
      </c>
      <c r="X68" s="228"/>
      <c r="Y68" s="162" t="s">
        <v>17</v>
      </c>
      <c r="Z68" s="163"/>
      <c r="AA68" s="163"/>
      <c r="AB68" s="182"/>
      <c r="AC68" s="162" t="s">
        <v>15</v>
      </c>
      <c r="AD68" s="163"/>
      <c r="AE68" s="163"/>
      <c r="AF68" s="182"/>
      <c r="AG68" s="162" t="s">
        <v>16</v>
      </c>
      <c r="AH68" s="163"/>
      <c r="AI68" s="163"/>
      <c r="AJ68" s="182"/>
      <c r="AK68" s="162" t="s">
        <v>17</v>
      </c>
      <c r="AL68" s="163"/>
      <c r="AM68" s="163"/>
      <c r="AN68" s="182"/>
      <c r="AO68" s="162" t="s">
        <v>15</v>
      </c>
      <c r="AP68" s="163"/>
      <c r="AQ68" s="163"/>
      <c r="AR68" s="182"/>
      <c r="AS68" s="162" t="s">
        <v>16</v>
      </c>
      <c r="AT68" s="163"/>
      <c r="AU68" s="163"/>
      <c r="AV68" s="182"/>
      <c r="AW68" s="162" t="s">
        <v>17</v>
      </c>
      <c r="AX68" s="163"/>
      <c r="AY68" s="163"/>
      <c r="AZ68" s="163"/>
      <c r="BA68" s="54"/>
      <c r="BB68" s="54"/>
      <c r="BC68" s="54"/>
      <c r="BD68" s="52"/>
      <c r="BE68" s="52"/>
      <c r="BF68" s="52"/>
      <c r="BG68" s="51"/>
      <c r="BH68" s="51"/>
    </row>
    <row r="69" spans="1:62" s="56" customFormat="1" ht="15.75" hidden="1" thickBot="1" x14ac:dyDescent="0.25">
      <c r="B69" s="210">
        <v>1</v>
      </c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1"/>
      <c r="O69" s="227">
        <v>2</v>
      </c>
      <c r="P69" s="185"/>
      <c r="Q69" s="186">
        <v>3</v>
      </c>
      <c r="R69" s="187"/>
      <c r="S69" s="187"/>
      <c r="T69" s="188"/>
      <c r="U69" s="225">
        <v>4</v>
      </c>
      <c r="V69" s="226"/>
      <c r="W69" s="225">
        <v>5</v>
      </c>
      <c r="X69" s="226"/>
      <c r="Y69" s="186">
        <v>5</v>
      </c>
      <c r="Z69" s="187"/>
      <c r="AA69" s="187"/>
      <c r="AB69" s="188"/>
      <c r="AC69" s="186">
        <v>6</v>
      </c>
      <c r="AD69" s="187"/>
      <c r="AE69" s="187"/>
      <c r="AF69" s="188"/>
      <c r="AG69" s="186">
        <v>7</v>
      </c>
      <c r="AH69" s="187"/>
      <c r="AI69" s="187"/>
      <c r="AJ69" s="188"/>
      <c r="AK69" s="186">
        <v>8</v>
      </c>
      <c r="AL69" s="187"/>
      <c r="AM69" s="187"/>
      <c r="AN69" s="188"/>
      <c r="AO69" s="186">
        <v>9</v>
      </c>
      <c r="AP69" s="187"/>
      <c r="AQ69" s="187"/>
      <c r="AR69" s="188"/>
      <c r="AS69" s="186">
        <v>10</v>
      </c>
      <c r="AT69" s="187"/>
      <c r="AU69" s="187"/>
      <c r="AV69" s="188"/>
      <c r="AW69" s="186">
        <v>11</v>
      </c>
      <c r="AX69" s="187"/>
      <c r="AY69" s="187"/>
      <c r="AZ69" s="187"/>
      <c r="BA69" s="45"/>
      <c r="BB69" s="45"/>
      <c r="BC69" s="45"/>
      <c r="BD69" s="45"/>
      <c r="BE69" s="45"/>
      <c r="BF69" s="45"/>
      <c r="BG69" s="55"/>
      <c r="BH69" s="55"/>
    </row>
    <row r="70" spans="1:62" s="53" customFormat="1" ht="18" hidden="1" customHeight="1" x14ac:dyDescent="0.25">
      <c r="A70" s="51"/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9"/>
      <c r="O70" s="208" t="s">
        <v>59</v>
      </c>
      <c r="P70" s="209"/>
      <c r="Q70" s="153"/>
      <c r="R70" s="154"/>
      <c r="S70" s="154"/>
      <c r="T70" s="155"/>
      <c r="U70" s="222"/>
      <c r="V70" s="223"/>
      <c r="W70" s="222"/>
      <c r="X70" s="223"/>
      <c r="Y70" s="153"/>
      <c r="Z70" s="154"/>
      <c r="AA70" s="154"/>
      <c r="AB70" s="155"/>
      <c r="AC70" s="153"/>
      <c r="AD70" s="154"/>
      <c r="AE70" s="154"/>
      <c r="AF70" s="155"/>
      <c r="AG70" s="153"/>
      <c r="AH70" s="154"/>
      <c r="AI70" s="154"/>
      <c r="AJ70" s="155"/>
      <c r="AK70" s="153"/>
      <c r="AL70" s="154"/>
      <c r="AM70" s="154"/>
      <c r="AN70" s="155"/>
      <c r="AO70" s="153"/>
      <c r="AP70" s="154"/>
      <c r="AQ70" s="154"/>
      <c r="AR70" s="155"/>
      <c r="AS70" s="153"/>
      <c r="AT70" s="154"/>
      <c r="AU70" s="154"/>
      <c r="AV70" s="155"/>
      <c r="AW70" s="156"/>
      <c r="AX70" s="157"/>
      <c r="AY70" s="157"/>
      <c r="AZ70" s="158"/>
      <c r="BA70" s="57"/>
      <c r="BB70" s="57"/>
      <c r="BC70" s="57"/>
      <c r="BD70" s="57"/>
      <c r="BE70" s="57"/>
      <c r="BF70" s="57"/>
      <c r="BG70" s="51"/>
      <c r="BH70" s="51"/>
    </row>
    <row r="71" spans="1:62" s="53" customFormat="1" ht="18" hidden="1" customHeight="1" x14ac:dyDescent="0.25">
      <c r="A71" s="51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9"/>
      <c r="O71" s="203" t="s">
        <v>60</v>
      </c>
      <c r="P71" s="204"/>
      <c r="Q71" s="159"/>
      <c r="R71" s="160"/>
      <c r="S71" s="160"/>
      <c r="T71" s="161"/>
      <c r="U71" s="183"/>
      <c r="V71" s="224"/>
      <c r="W71" s="183"/>
      <c r="X71" s="224"/>
      <c r="Y71" s="159"/>
      <c r="Z71" s="160"/>
      <c r="AA71" s="160"/>
      <c r="AB71" s="161"/>
      <c r="AC71" s="159"/>
      <c r="AD71" s="160"/>
      <c r="AE71" s="160"/>
      <c r="AF71" s="161"/>
      <c r="AG71" s="159"/>
      <c r="AH71" s="160"/>
      <c r="AI71" s="160"/>
      <c r="AJ71" s="161"/>
      <c r="AK71" s="159"/>
      <c r="AL71" s="160"/>
      <c r="AM71" s="160"/>
      <c r="AN71" s="161"/>
      <c r="AO71" s="159"/>
      <c r="AP71" s="160"/>
      <c r="AQ71" s="160"/>
      <c r="AR71" s="161"/>
      <c r="AS71" s="159"/>
      <c r="AT71" s="160"/>
      <c r="AU71" s="160"/>
      <c r="AV71" s="161"/>
      <c r="AW71" s="162"/>
      <c r="AX71" s="163"/>
      <c r="AY71" s="163"/>
      <c r="AZ71" s="164"/>
      <c r="BA71" s="57"/>
      <c r="BB71" s="57"/>
      <c r="BC71" s="57"/>
      <c r="BD71" s="57"/>
      <c r="BE71" s="57"/>
      <c r="BF71" s="57"/>
      <c r="BG71" s="51"/>
      <c r="BH71" s="51"/>
    </row>
    <row r="72" spans="1:62" s="59" customFormat="1" ht="18" hidden="1" customHeight="1" thickBot="1" x14ac:dyDescent="0.3">
      <c r="B72" s="215" t="s">
        <v>11</v>
      </c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7"/>
      <c r="O72" s="200">
        <v>9000</v>
      </c>
      <c r="P72" s="201"/>
      <c r="Q72" s="196" t="s">
        <v>56</v>
      </c>
      <c r="R72" s="197"/>
      <c r="S72" s="197"/>
      <c r="T72" s="198"/>
      <c r="U72" s="220"/>
      <c r="V72" s="221"/>
      <c r="W72" s="220"/>
      <c r="X72" s="221"/>
      <c r="Y72" s="196"/>
      <c r="Z72" s="197"/>
      <c r="AA72" s="197"/>
      <c r="AB72" s="198"/>
      <c r="AC72" s="196" t="s">
        <v>56</v>
      </c>
      <c r="AD72" s="197"/>
      <c r="AE72" s="197"/>
      <c r="AF72" s="198"/>
      <c r="AG72" s="196" t="s">
        <v>56</v>
      </c>
      <c r="AH72" s="197"/>
      <c r="AI72" s="197"/>
      <c r="AJ72" s="198"/>
      <c r="AK72" s="196"/>
      <c r="AL72" s="197"/>
      <c r="AM72" s="197"/>
      <c r="AN72" s="198"/>
      <c r="AO72" s="196" t="s">
        <v>56</v>
      </c>
      <c r="AP72" s="197"/>
      <c r="AQ72" s="197"/>
      <c r="AR72" s="198"/>
      <c r="AS72" s="196" t="s">
        <v>56</v>
      </c>
      <c r="AT72" s="197"/>
      <c r="AU72" s="197"/>
      <c r="AV72" s="198"/>
      <c r="AW72" s="196"/>
      <c r="AX72" s="197"/>
      <c r="AY72" s="197"/>
      <c r="AZ72" s="214"/>
      <c r="BA72" s="60"/>
      <c r="BB72" s="60"/>
      <c r="BC72" s="60"/>
      <c r="BD72" s="60"/>
      <c r="BE72" s="60"/>
      <c r="BF72" s="60"/>
      <c r="BG72" s="61"/>
      <c r="BH72" s="61"/>
    </row>
    <row r="73" spans="1:62" s="43" customFormat="1" ht="15" hidden="1" customHeight="1" x14ac:dyDescent="0.25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</row>
    <row r="74" spans="1:62" s="43" customFormat="1" ht="18" hidden="1" customHeight="1" x14ac:dyDescent="0.25">
      <c r="A74" s="49"/>
      <c r="B74" s="230" t="s">
        <v>173</v>
      </c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231"/>
      <c r="AF74" s="231"/>
      <c r="AG74" s="231"/>
      <c r="AH74" s="231"/>
      <c r="AI74" s="231"/>
      <c r="AJ74" s="231"/>
      <c r="AK74" s="231"/>
      <c r="AL74" s="231"/>
      <c r="AM74" s="231"/>
      <c r="AN74" s="231"/>
      <c r="AO74" s="231"/>
      <c r="AP74" s="231"/>
      <c r="AQ74" s="231"/>
      <c r="AR74" s="231"/>
      <c r="AS74" s="231"/>
      <c r="AT74" s="231"/>
      <c r="AU74" s="231"/>
      <c r="AV74" s="231"/>
      <c r="AW74" s="231"/>
      <c r="AX74" s="231"/>
      <c r="AY74" s="231"/>
      <c r="AZ74" s="231"/>
    </row>
    <row r="75" spans="1:62" s="43" customFormat="1" ht="8.1" hidden="1" customHeight="1" x14ac:dyDescent="0.25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49"/>
      <c r="BB75" s="49"/>
      <c r="BC75" s="49"/>
      <c r="BD75" s="49"/>
      <c r="BE75" s="49"/>
      <c r="BF75" s="49"/>
      <c r="BG75" s="49"/>
      <c r="BH75" s="49"/>
      <c r="BI75" s="49"/>
      <c r="BJ75" s="49"/>
    </row>
    <row r="76" spans="1:62" s="53" customFormat="1" ht="35.25" hidden="1" customHeight="1" x14ac:dyDescent="0.25">
      <c r="A76" s="51"/>
      <c r="B76" s="170" t="s">
        <v>3</v>
      </c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1"/>
      <c r="O76" s="169" t="s">
        <v>14</v>
      </c>
      <c r="P76" s="171"/>
      <c r="Q76" s="162" t="s">
        <v>84</v>
      </c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82"/>
      <c r="AC76" s="162" t="s">
        <v>12</v>
      </c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82"/>
      <c r="AO76" s="162" t="s">
        <v>13</v>
      </c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52"/>
      <c r="BB76" s="52"/>
      <c r="BC76" s="52"/>
      <c r="BD76" s="52"/>
      <c r="BE76" s="52"/>
      <c r="BF76" s="52"/>
      <c r="BG76" s="51"/>
      <c r="BH76" s="51"/>
    </row>
    <row r="77" spans="1:62" s="53" customFormat="1" ht="79.5" hidden="1" customHeight="1" x14ac:dyDescent="0.25">
      <c r="A77" s="51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1"/>
      <c r="O77" s="229"/>
      <c r="P77" s="181"/>
      <c r="Q77" s="162" t="s">
        <v>15</v>
      </c>
      <c r="R77" s="163"/>
      <c r="S77" s="163"/>
      <c r="T77" s="182"/>
      <c r="U77" s="162" t="s">
        <v>16</v>
      </c>
      <c r="V77" s="163"/>
      <c r="W77" s="163"/>
      <c r="X77" s="182"/>
      <c r="Y77" s="162" t="s">
        <v>17</v>
      </c>
      <c r="Z77" s="163"/>
      <c r="AA77" s="163"/>
      <c r="AB77" s="182"/>
      <c r="AC77" s="162" t="s">
        <v>15</v>
      </c>
      <c r="AD77" s="163"/>
      <c r="AE77" s="163"/>
      <c r="AF77" s="182"/>
      <c r="AG77" s="162" t="s">
        <v>16</v>
      </c>
      <c r="AH77" s="163"/>
      <c r="AI77" s="163"/>
      <c r="AJ77" s="182"/>
      <c r="AK77" s="162" t="s">
        <v>17</v>
      </c>
      <c r="AL77" s="163"/>
      <c r="AM77" s="163"/>
      <c r="AN77" s="182"/>
      <c r="AO77" s="162" t="s">
        <v>15</v>
      </c>
      <c r="AP77" s="163"/>
      <c r="AQ77" s="163"/>
      <c r="AR77" s="182"/>
      <c r="AS77" s="162" t="s">
        <v>16</v>
      </c>
      <c r="AT77" s="163"/>
      <c r="AU77" s="163"/>
      <c r="AV77" s="182"/>
      <c r="AW77" s="162" t="s">
        <v>17</v>
      </c>
      <c r="AX77" s="163"/>
      <c r="AY77" s="163"/>
      <c r="AZ77" s="163"/>
      <c r="BA77" s="54"/>
      <c r="BB77" s="54"/>
      <c r="BC77" s="54"/>
      <c r="BD77" s="52"/>
      <c r="BE77" s="52"/>
      <c r="BF77" s="52"/>
      <c r="BG77" s="51"/>
      <c r="BH77" s="51"/>
    </row>
    <row r="78" spans="1:62" s="56" customFormat="1" ht="13.5" hidden="1" thickBot="1" x14ac:dyDescent="0.25">
      <c r="B78" s="210">
        <v>1</v>
      </c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1"/>
      <c r="O78" s="212">
        <v>2</v>
      </c>
      <c r="P78" s="213"/>
      <c r="Q78" s="205">
        <v>3</v>
      </c>
      <c r="R78" s="206"/>
      <c r="S78" s="206"/>
      <c r="T78" s="207"/>
      <c r="U78" s="205">
        <v>4</v>
      </c>
      <c r="V78" s="206"/>
      <c r="W78" s="206"/>
      <c r="X78" s="207"/>
      <c r="Y78" s="205">
        <v>5</v>
      </c>
      <c r="Z78" s="206"/>
      <c r="AA78" s="206"/>
      <c r="AB78" s="207"/>
      <c r="AC78" s="205">
        <v>6</v>
      </c>
      <c r="AD78" s="206"/>
      <c r="AE78" s="206"/>
      <c r="AF78" s="207"/>
      <c r="AG78" s="205">
        <v>7</v>
      </c>
      <c r="AH78" s="206"/>
      <c r="AI78" s="206"/>
      <c r="AJ78" s="207"/>
      <c r="AK78" s="205">
        <v>8</v>
      </c>
      <c r="AL78" s="206"/>
      <c r="AM78" s="206"/>
      <c r="AN78" s="207"/>
      <c r="AO78" s="205">
        <v>9</v>
      </c>
      <c r="AP78" s="206"/>
      <c r="AQ78" s="206"/>
      <c r="AR78" s="207"/>
      <c r="AS78" s="205">
        <v>10</v>
      </c>
      <c r="AT78" s="206"/>
      <c r="AU78" s="206"/>
      <c r="AV78" s="207"/>
      <c r="AW78" s="205">
        <v>11</v>
      </c>
      <c r="AX78" s="206"/>
      <c r="AY78" s="206"/>
      <c r="AZ78" s="206"/>
      <c r="BA78" s="45"/>
      <c r="BB78" s="45"/>
      <c r="BC78" s="45"/>
      <c r="BD78" s="45"/>
      <c r="BE78" s="45"/>
      <c r="BF78" s="45"/>
      <c r="BG78" s="55"/>
      <c r="BH78" s="55"/>
    </row>
    <row r="79" spans="1:62" s="53" customFormat="1" ht="18" hidden="1" customHeight="1" x14ac:dyDescent="0.25">
      <c r="A79" s="51"/>
      <c r="B79" s="176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202"/>
      <c r="O79" s="208" t="s">
        <v>59</v>
      </c>
      <c r="P79" s="209"/>
      <c r="Q79" s="153"/>
      <c r="R79" s="154"/>
      <c r="S79" s="154"/>
      <c r="T79" s="155"/>
      <c r="U79" s="153"/>
      <c r="V79" s="154"/>
      <c r="W79" s="154"/>
      <c r="X79" s="155"/>
      <c r="Y79" s="153"/>
      <c r="Z79" s="154"/>
      <c r="AA79" s="154"/>
      <c r="AB79" s="155"/>
      <c r="AC79" s="153"/>
      <c r="AD79" s="154"/>
      <c r="AE79" s="154"/>
      <c r="AF79" s="155"/>
      <c r="AG79" s="153"/>
      <c r="AH79" s="154"/>
      <c r="AI79" s="154"/>
      <c r="AJ79" s="155"/>
      <c r="AK79" s="153"/>
      <c r="AL79" s="154"/>
      <c r="AM79" s="154"/>
      <c r="AN79" s="155"/>
      <c r="AO79" s="153"/>
      <c r="AP79" s="154"/>
      <c r="AQ79" s="154"/>
      <c r="AR79" s="155"/>
      <c r="AS79" s="153"/>
      <c r="AT79" s="154"/>
      <c r="AU79" s="154"/>
      <c r="AV79" s="155"/>
      <c r="AW79" s="156"/>
      <c r="AX79" s="157"/>
      <c r="AY79" s="157"/>
      <c r="AZ79" s="158"/>
      <c r="BA79" s="57"/>
      <c r="BB79" s="57"/>
      <c r="BC79" s="57"/>
      <c r="BD79" s="57"/>
      <c r="BE79" s="57"/>
      <c r="BF79" s="57"/>
      <c r="BG79" s="51"/>
      <c r="BH79" s="51"/>
    </row>
    <row r="80" spans="1:62" s="53" customFormat="1" ht="18" hidden="1" customHeight="1" x14ac:dyDescent="0.25">
      <c r="A80" s="51"/>
      <c r="B80" s="176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202"/>
      <c r="O80" s="203" t="s">
        <v>60</v>
      </c>
      <c r="P80" s="204"/>
      <c r="Q80" s="159"/>
      <c r="R80" s="160"/>
      <c r="S80" s="160"/>
      <c r="T80" s="161"/>
      <c r="U80" s="159"/>
      <c r="V80" s="160"/>
      <c r="W80" s="160"/>
      <c r="X80" s="161"/>
      <c r="Y80" s="159"/>
      <c r="Z80" s="160"/>
      <c r="AA80" s="160"/>
      <c r="AB80" s="161"/>
      <c r="AC80" s="159"/>
      <c r="AD80" s="160"/>
      <c r="AE80" s="160"/>
      <c r="AF80" s="161"/>
      <c r="AG80" s="159"/>
      <c r="AH80" s="160"/>
      <c r="AI80" s="160"/>
      <c r="AJ80" s="161"/>
      <c r="AK80" s="159"/>
      <c r="AL80" s="160"/>
      <c r="AM80" s="160"/>
      <c r="AN80" s="161"/>
      <c r="AO80" s="159"/>
      <c r="AP80" s="160"/>
      <c r="AQ80" s="160"/>
      <c r="AR80" s="161"/>
      <c r="AS80" s="159"/>
      <c r="AT80" s="160"/>
      <c r="AU80" s="160"/>
      <c r="AV80" s="161"/>
      <c r="AW80" s="162"/>
      <c r="AX80" s="163"/>
      <c r="AY80" s="163"/>
      <c r="AZ80" s="164"/>
      <c r="BA80" s="57"/>
      <c r="BB80" s="57"/>
      <c r="BC80" s="57"/>
      <c r="BD80" s="57"/>
      <c r="BE80" s="57"/>
      <c r="BF80" s="57"/>
      <c r="BG80" s="51"/>
      <c r="BH80" s="51"/>
    </row>
    <row r="81" spans="1:60" s="53" customFormat="1" ht="18" hidden="1" customHeight="1" thickBot="1" x14ac:dyDescent="0.3">
      <c r="B81" s="147" t="s">
        <v>11</v>
      </c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200">
        <v>9000</v>
      </c>
      <c r="P81" s="201"/>
      <c r="Q81" s="196" t="s">
        <v>56</v>
      </c>
      <c r="R81" s="197"/>
      <c r="S81" s="197"/>
      <c r="T81" s="198"/>
      <c r="U81" s="196" t="s">
        <v>56</v>
      </c>
      <c r="V81" s="197"/>
      <c r="W81" s="197"/>
      <c r="X81" s="198"/>
      <c r="Y81" s="196"/>
      <c r="Z81" s="197"/>
      <c r="AA81" s="197"/>
      <c r="AB81" s="198"/>
      <c r="AC81" s="196" t="s">
        <v>56</v>
      </c>
      <c r="AD81" s="197"/>
      <c r="AE81" s="197"/>
      <c r="AF81" s="198"/>
      <c r="AG81" s="196" t="s">
        <v>56</v>
      </c>
      <c r="AH81" s="197"/>
      <c r="AI81" s="197"/>
      <c r="AJ81" s="198"/>
      <c r="AK81" s="196"/>
      <c r="AL81" s="197"/>
      <c r="AM81" s="197"/>
      <c r="AN81" s="198"/>
      <c r="AO81" s="196" t="s">
        <v>56</v>
      </c>
      <c r="AP81" s="197"/>
      <c r="AQ81" s="197"/>
      <c r="AR81" s="198"/>
      <c r="AS81" s="196" t="s">
        <v>56</v>
      </c>
      <c r="AT81" s="197"/>
      <c r="AU81" s="197"/>
      <c r="AV81" s="198"/>
      <c r="AW81" s="189"/>
      <c r="AX81" s="190"/>
      <c r="AY81" s="190"/>
      <c r="AZ81" s="199"/>
      <c r="BA81" s="62"/>
      <c r="BB81" s="62"/>
      <c r="BC81" s="62"/>
      <c r="BD81" s="62"/>
      <c r="BE81" s="62"/>
      <c r="BF81" s="62"/>
      <c r="BG81" s="51"/>
      <c r="BH81" s="51"/>
    </row>
    <row r="82" spans="1:60" s="43" customFormat="1" ht="15" hidden="1" customHeight="1" x14ac:dyDescent="0.25"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</row>
    <row r="83" spans="1:60" hidden="1" x14ac:dyDescent="0.25">
      <c r="B83" s="230" t="s">
        <v>135</v>
      </c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</row>
    <row r="84" spans="1:60" ht="8.1" hidden="1" customHeight="1" x14ac:dyDescent="0.25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</row>
    <row r="85" spans="1:60" s="53" customFormat="1" ht="35.25" hidden="1" customHeight="1" x14ac:dyDescent="0.25">
      <c r="A85" s="51"/>
      <c r="B85" s="170" t="s">
        <v>3</v>
      </c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1"/>
      <c r="O85" s="169" t="s">
        <v>14</v>
      </c>
      <c r="P85" s="171"/>
      <c r="Q85" s="162" t="s">
        <v>84</v>
      </c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82"/>
      <c r="AC85" s="162" t="s">
        <v>12</v>
      </c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82"/>
      <c r="AO85" s="162" t="s">
        <v>13</v>
      </c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52"/>
      <c r="BB85" s="52"/>
      <c r="BC85" s="52"/>
      <c r="BD85" s="52"/>
      <c r="BE85" s="52"/>
      <c r="BF85" s="52"/>
      <c r="BG85" s="51"/>
      <c r="BH85" s="51"/>
    </row>
    <row r="86" spans="1:60" s="53" customFormat="1" ht="80.25" hidden="1" customHeight="1" x14ac:dyDescent="0.25">
      <c r="A86" s="51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1"/>
      <c r="O86" s="229"/>
      <c r="P86" s="181"/>
      <c r="Q86" s="162" t="s">
        <v>15</v>
      </c>
      <c r="R86" s="163"/>
      <c r="S86" s="163"/>
      <c r="T86" s="182"/>
      <c r="U86" s="162" t="s">
        <v>16</v>
      </c>
      <c r="V86" s="163"/>
      <c r="W86" s="163"/>
      <c r="X86" s="182"/>
      <c r="Y86" s="162" t="s">
        <v>17</v>
      </c>
      <c r="Z86" s="163"/>
      <c r="AA86" s="163"/>
      <c r="AB86" s="182"/>
      <c r="AC86" s="162" t="s">
        <v>15</v>
      </c>
      <c r="AD86" s="163"/>
      <c r="AE86" s="163"/>
      <c r="AF86" s="182"/>
      <c r="AG86" s="162" t="s">
        <v>16</v>
      </c>
      <c r="AH86" s="163"/>
      <c r="AI86" s="163"/>
      <c r="AJ86" s="182"/>
      <c r="AK86" s="162" t="s">
        <v>17</v>
      </c>
      <c r="AL86" s="163"/>
      <c r="AM86" s="163"/>
      <c r="AN86" s="182"/>
      <c r="AO86" s="162" t="s">
        <v>15</v>
      </c>
      <c r="AP86" s="163"/>
      <c r="AQ86" s="163"/>
      <c r="AR86" s="182"/>
      <c r="AS86" s="162" t="s">
        <v>16</v>
      </c>
      <c r="AT86" s="163"/>
      <c r="AU86" s="163"/>
      <c r="AV86" s="182"/>
      <c r="AW86" s="162" t="s">
        <v>17</v>
      </c>
      <c r="AX86" s="163"/>
      <c r="AY86" s="163"/>
      <c r="AZ86" s="163"/>
      <c r="BA86" s="54"/>
      <c r="BB86" s="54"/>
      <c r="BC86" s="54"/>
      <c r="BD86" s="52"/>
      <c r="BE86" s="52"/>
      <c r="BF86" s="52"/>
      <c r="BG86" s="51"/>
      <c r="BH86" s="51"/>
    </row>
    <row r="87" spans="1:60" s="53" customFormat="1" ht="15.75" hidden="1" thickBot="1" x14ac:dyDescent="0.3">
      <c r="B87" s="178">
        <v>1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9"/>
      <c r="O87" s="193">
        <v>2</v>
      </c>
      <c r="P87" s="194"/>
      <c r="Q87" s="189">
        <v>3</v>
      </c>
      <c r="R87" s="190"/>
      <c r="S87" s="190"/>
      <c r="T87" s="195"/>
      <c r="U87" s="189">
        <v>4</v>
      </c>
      <c r="V87" s="190"/>
      <c r="W87" s="190"/>
      <c r="X87" s="195"/>
      <c r="Y87" s="189">
        <v>5</v>
      </c>
      <c r="Z87" s="190"/>
      <c r="AA87" s="190"/>
      <c r="AB87" s="195"/>
      <c r="AC87" s="189">
        <v>6</v>
      </c>
      <c r="AD87" s="190"/>
      <c r="AE87" s="190"/>
      <c r="AF87" s="195"/>
      <c r="AG87" s="189">
        <v>7</v>
      </c>
      <c r="AH87" s="190"/>
      <c r="AI87" s="190"/>
      <c r="AJ87" s="195"/>
      <c r="AK87" s="189">
        <v>8</v>
      </c>
      <c r="AL87" s="190"/>
      <c r="AM87" s="190"/>
      <c r="AN87" s="195"/>
      <c r="AO87" s="189">
        <v>9</v>
      </c>
      <c r="AP87" s="190"/>
      <c r="AQ87" s="190"/>
      <c r="AR87" s="195"/>
      <c r="AS87" s="189">
        <v>10</v>
      </c>
      <c r="AT87" s="190"/>
      <c r="AU87" s="190"/>
      <c r="AV87" s="195"/>
      <c r="AW87" s="189">
        <v>11</v>
      </c>
      <c r="AX87" s="190"/>
      <c r="AY87" s="190"/>
      <c r="AZ87" s="190"/>
      <c r="BA87" s="57"/>
      <c r="BB87" s="57"/>
      <c r="BC87" s="57"/>
      <c r="BD87" s="57"/>
      <c r="BE87" s="57"/>
      <c r="BF87" s="57"/>
      <c r="BG87" s="51"/>
      <c r="BH87" s="51"/>
    </row>
    <row r="88" spans="1:60" s="53" customFormat="1" ht="18" hidden="1" customHeight="1" x14ac:dyDescent="0.25">
      <c r="A88" s="51"/>
      <c r="B88" s="176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202"/>
      <c r="O88" s="208" t="s">
        <v>59</v>
      </c>
      <c r="P88" s="209"/>
      <c r="Q88" s="153"/>
      <c r="R88" s="154"/>
      <c r="S88" s="154"/>
      <c r="T88" s="155"/>
      <c r="U88" s="153"/>
      <c r="V88" s="154"/>
      <c r="W88" s="154"/>
      <c r="X88" s="155"/>
      <c r="Y88" s="153"/>
      <c r="Z88" s="154"/>
      <c r="AA88" s="154"/>
      <c r="AB88" s="155"/>
      <c r="AC88" s="153"/>
      <c r="AD88" s="154"/>
      <c r="AE88" s="154"/>
      <c r="AF88" s="155"/>
      <c r="AG88" s="153"/>
      <c r="AH88" s="154"/>
      <c r="AI88" s="154"/>
      <c r="AJ88" s="155"/>
      <c r="AK88" s="153"/>
      <c r="AL88" s="154"/>
      <c r="AM88" s="154"/>
      <c r="AN88" s="155"/>
      <c r="AO88" s="153"/>
      <c r="AP88" s="154"/>
      <c r="AQ88" s="154"/>
      <c r="AR88" s="155"/>
      <c r="AS88" s="153"/>
      <c r="AT88" s="154"/>
      <c r="AU88" s="154"/>
      <c r="AV88" s="155"/>
      <c r="AW88" s="156"/>
      <c r="AX88" s="157"/>
      <c r="AY88" s="157"/>
      <c r="AZ88" s="158"/>
      <c r="BA88" s="57"/>
      <c r="BB88" s="57"/>
      <c r="BC88" s="57"/>
      <c r="BD88" s="57"/>
      <c r="BE88" s="57"/>
      <c r="BF88" s="57"/>
      <c r="BG88" s="51"/>
      <c r="BH88" s="51"/>
    </row>
    <row r="89" spans="1:60" s="53" customFormat="1" ht="18" hidden="1" customHeight="1" x14ac:dyDescent="0.25">
      <c r="A89" s="51"/>
      <c r="B89" s="176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202"/>
      <c r="O89" s="203" t="s">
        <v>60</v>
      </c>
      <c r="P89" s="204"/>
      <c r="Q89" s="159"/>
      <c r="R89" s="160"/>
      <c r="S89" s="160"/>
      <c r="T89" s="161"/>
      <c r="U89" s="159"/>
      <c r="V89" s="160"/>
      <c r="W89" s="160"/>
      <c r="X89" s="161"/>
      <c r="Y89" s="159"/>
      <c r="Z89" s="160"/>
      <c r="AA89" s="160"/>
      <c r="AB89" s="161"/>
      <c r="AC89" s="159"/>
      <c r="AD89" s="160"/>
      <c r="AE89" s="160"/>
      <c r="AF89" s="161"/>
      <c r="AG89" s="159"/>
      <c r="AH89" s="160"/>
      <c r="AI89" s="160"/>
      <c r="AJ89" s="161"/>
      <c r="AK89" s="159"/>
      <c r="AL89" s="160"/>
      <c r="AM89" s="160"/>
      <c r="AN89" s="161"/>
      <c r="AO89" s="159"/>
      <c r="AP89" s="160"/>
      <c r="AQ89" s="160"/>
      <c r="AR89" s="161"/>
      <c r="AS89" s="159"/>
      <c r="AT89" s="160"/>
      <c r="AU89" s="160"/>
      <c r="AV89" s="161"/>
      <c r="AW89" s="162"/>
      <c r="AX89" s="163"/>
      <c r="AY89" s="163"/>
      <c r="AZ89" s="164"/>
      <c r="BA89" s="57"/>
      <c r="BB89" s="57"/>
      <c r="BC89" s="57"/>
      <c r="BD89" s="57"/>
      <c r="BE89" s="57"/>
      <c r="BF89" s="57"/>
      <c r="BG89" s="51"/>
      <c r="BH89" s="51"/>
    </row>
    <row r="90" spans="1:60" s="53" customFormat="1" ht="18" hidden="1" customHeight="1" thickBot="1" x14ac:dyDescent="0.3">
      <c r="B90" s="147" t="s">
        <v>11</v>
      </c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200">
        <v>9000</v>
      </c>
      <c r="P90" s="201"/>
      <c r="Q90" s="196" t="s">
        <v>56</v>
      </c>
      <c r="R90" s="197"/>
      <c r="S90" s="197"/>
      <c r="T90" s="198"/>
      <c r="U90" s="196" t="s">
        <v>56</v>
      </c>
      <c r="V90" s="197"/>
      <c r="W90" s="197"/>
      <c r="X90" s="198"/>
      <c r="Y90" s="196"/>
      <c r="Z90" s="197"/>
      <c r="AA90" s="197"/>
      <c r="AB90" s="198"/>
      <c r="AC90" s="196" t="s">
        <v>56</v>
      </c>
      <c r="AD90" s="197"/>
      <c r="AE90" s="197"/>
      <c r="AF90" s="198"/>
      <c r="AG90" s="196" t="s">
        <v>56</v>
      </c>
      <c r="AH90" s="197"/>
      <c r="AI90" s="197"/>
      <c r="AJ90" s="198"/>
      <c r="AK90" s="196"/>
      <c r="AL90" s="197"/>
      <c r="AM90" s="197"/>
      <c r="AN90" s="198"/>
      <c r="AO90" s="196" t="s">
        <v>56</v>
      </c>
      <c r="AP90" s="197"/>
      <c r="AQ90" s="197"/>
      <c r="AR90" s="198"/>
      <c r="AS90" s="196" t="s">
        <v>56</v>
      </c>
      <c r="AT90" s="197"/>
      <c r="AU90" s="197"/>
      <c r="AV90" s="198"/>
      <c r="AW90" s="189"/>
      <c r="AX90" s="190"/>
      <c r="AY90" s="190"/>
      <c r="AZ90" s="199"/>
      <c r="BA90" s="62"/>
      <c r="BB90" s="62"/>
      <c r="BC90" s="62"/>
      <c r="BD90" s="62"/>
      <c r="BE90" s="62"/>
      <c r="BF90" s="62"/>
      <c r="BG90" s="51"/>
      <c r="BH90" s="51"/>
    </row>
    <row r="91" spans="1:60" s="43" customFormat="1" ht="15" hidden="1" customHeight="1" x14ac:dyDescent="0.25"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</row>
    <row r="92" spans="1:60" ht="18" hidden="1" customHeight="1" x14ac:dyDescent="0.25">
      <c r="B92" s="230" t="s">
        <v>111</v>
      </c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  <c r="AN92" s="231"/>
      <c r="AO92" s="231"/>
      <c r="AP92" s="231"/>
      <c r="AQ92" s="231"/>
      <c r="AR92" s="231"/>
      <c r="AS92" s="231"/>
      <c r="AT92" s="231"/>
      <c r="AU92" s="231"/>
      <c r="AV92" s="231"/>
      <c r="AW92" s="231"/>
      <c r="AX92" s="231"/>
      <c r="AY92" s="231"/>
      <c r="AZ92" s="231"/>
    </row>
    <row r="93" spans="1:60" ht="8.1" hidden="1" customHeight="1" x14ac:dyDescent="0.25"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</row>
    <row r="94" spans="1:60" s="53" customFormat="1" ht="33" hidden="1" customHeight="1" x14ac:dyDescent="0.25">
      <c r="A94" s="51"/>
      <c r="B94" s="170" t="s">
        <v>3</v>
      </c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1"/>
      <c r="O94" s="169" t="s">
        <v>14</v>
      </c>
      <c r="P94" s="171"/>
      <c r="Q94" s="162" t="s">
        <v>84</v>
      </c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82"/>
      <c r="AC94" s="162" t="s">
        <v>12</v>
      </c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82"/>
      <c r="AO94" s="162" t="s">
        <v>13</v>
      </c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52"/>
      <c r="BB94" s="52"/>
      <c r="BC94" s="52"/>
      <c r="BD94" s="52"/>
      <c r="BE94" s="52"/>
      <c r="BF94" s="52"/>
      <c r="BG94" s="51"/>
      <c r="BH94" s="51"/>
    </row>
    <row r="95" spans="1:60" s="53" customFormat="1" ht="81.75" hidden="1" customHeight="1" x14ac:dyDescent="0.25">
      <c r="A95" s="51"/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1"/>
      <c r="O95" s="229"/>
      <c r="P95" s="181"/>
      <c r="Q95" s="162" t="s">
        <v>15</v>
      </c>
      <c r="R95" s="163"/>
      <c r="S95" s="163"/>
      <c r="T95" s="182"/>
      <c r="U95" s="162" t="s">
        <v>16</v>
      </c>
      <c r="V95" s="163"/>
      <c r="W95" s="163"/>
      <c r="X95" s="182"/>
      <c r="Y95" s="162" t="s">
        <v>17</v>
      </c>
      <c r="Z95" s="163"/>
      <c r="AA95" s="163"/>
      <c r="AB95" s="182"/>
      <c r="AC95" s="162" t="s">
        <v>15</v>
      </c>
      <c r="AD95" s="163"/>
      <c r="AE95" s="163"/>
      <c r="AF95" s="182"/>
      <c r="AG95" s="162" t="s">
        <v>16</v>
      </c>
      <c r="AH95" s="163"/>
      <c r="AI95" s="163"/>
      <c r="AJ95" s="182"/>
      <c r="AK95" s="162" t="s">
        <v>17</v>
      </c>
      <c r="AL95" s="163"/>
      <c r="AM95" s="163"/>
      <c r="AN95" s="182"/>
      <c r="AO95" s="162" t="s">
        <v>15</v>
      </c>
      <c r="AP95" s="163"/>
      <c r="AQ95" s="163"/>
      <c r="AR95" s="182"/>
      <c r="AS95" s="162" t="s">
        <v>16</v>
      </c>
      <c r="AT95" s="163"/>
      <c r="AU95" s="163"/>
      <c r="AV95" s="182"/>
      <c r="AW95" s="162" t="s">
        <v>17</v>
      </c>
      <c r="AX95" s="163"/>
      <c r="AY95" s="163"/>
      <c r="AZ95" s="163"/>
      <c r="BA95" s="54"/>
      <c r="BB95" s="54"/>
      <c r="BC95" s="54"/>
      <c r="BD95" s="52"/>
      <c r="BE95" s="52"/>
      <c r="BF95" s="52"/>
      <c r="BG95" s="51"/>
      <c r="BH95" s="51"/>
    </row>
    <row r="96" spans="1:60" s="53" customFormat="1" ht="15.75" hidden="1" thickBot="1" x14ac:dyDescent="0.3">
      <c r="B96" s="178">
        <v>1</v>
      </c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9"/>
      <c r="O96" s="193">
        <v>2</v>
      </c>
      <c r="P96" s="194"/>
      <c r="Q96" s="189">
        <v>3</v>
      </c>
      <c r="R96" s="190"/>
      <c r="S96" s="190"/>
      <c r="T96" s="195"/>
      <c r="U96" s="189">
        <v>4</v>
      </c>
      <c r="V96" s="190"/>
      <c r="W96" s="190"/>
      <c r="X96" s="195"/>
      <c r="Y96" s="189">
        <v>5</v>
      </c>
      <c r="Z96" s="190"/>
      <c r="AA96" s="190"/>
      <c r="AB96" s="195"/>
      <c r="AC96" s="189">
        <v>6</v>
      </c>
      <c r="AD96" s="190"/>
      <c r="AE96" s="190"/>
      <c r="AF96" s="195"/>
      <c r="AG96" s="189">
        <v>7</v>
      </c>
      <c r="AH96" s="190"/>
      <c r="AI96" s="190"/>
      <c r="AJ96" s="195"/>
      <c r="AK96" s="189">
        <v>8</v>
      </c>
      <c r="AL96" s="190"/>
      <c r="AM96" s="190"/>
      <c r="AN96" s="195"/>
      <c r="AO96" s="189">
        <v>9</v>
      </c>
      <c r="AP96" s="190"/>
      <c r="AQ96" s="190"/>
      <c r="AR96" s="195"/>
      <c r="AS96" s="189">
        <v>10</v>
      </c>
      <c r="AT96" s="190"/>
      <c r="AU96" s="190"/>
      <c r="AV96" s="195"/>
      <c r="AW96" s="189">
        <v>11</v>
      </c>
      <c r="AX96" s="190"/>
      <c r="AY96" s="190"/>
      <c r="AZ96" s="190"/>
      <c r="BA96" s="57"/>
      <c r="BB96" s="57"/>
      <c r="BC96" s="57"/>
      <c r="BD96" s="57"/>
      <c r="BE96" s="57"/>
      <c r="BF96" s="57"/>
      <c r="BG96" s="51"/>
      <c r="BH96" s="51"/>
    </row>
    <row r="97" spans="1:62" s="53" customFormat="1" ht="18" hidden="1" customHeight="1" x14ac:dyDescent="0.25">
      <c r="A97" s="51"/>
      <c r="B97" s="176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202"/>
      <c r="O97" s="208" t="s">
        <v>59</v>
      </c>
      <c r="P97" s="209"/>
      <c r="Q97" s="153"/>
      <c r="R97" s="154"/>
      <c r="S97" s="154"/>
      <c r="T97" s="155"/>
      <c r="U97" s="153"/>
      <c r="V97" s="154"/>
      <c r="W97" s="154"/>
      <c r="X97" s="155"/>
      <c r="Y97" s="153"/>
      <c r="Z97" s="154"/>
      <c r="AA97" s="154"/>
      <c r="AB97" s="155"/>
      <c r="AC97" s="153"/>
      <c r="AD97" s="154"/>
      <c r="AE97" s="154"/>
      <c r="AF97" s="155"/>
      <c r="AG97" s="153"/>
      <c r="AH97" s="154"/>
      <c r="AI97" s="154"/>
      <c r="AJ97" s="155"/>
      <c r="AK97" s="153"/>
      <c r="AL97" s="154"/>
      <c r="AM97" s="154"/>
      <c r="AN97" s="155"/>
      <c r="AO97" s="153"/>
      <c r="AP97" s="154"/>
      <c r="AQ97" s="154"/>
      <c r="AR97" s="155"/>
      <c r="AS97" s="153"/>
      <c r="AT97" s="154"/>
      <c r="AU97" s="154"/>
      <c r="AV97" s="155"/>
      <c r="AW97" s="156"/>
      <c r="AX97" s="157"/>
      <c r="AY97" s="157"/>
      <c r="AZ97" s="158"/>
      <c r="BA97" s="57"/>
      <c r="BB97" s="57"/>
      <c r="BC97" s="57"/>
      <c r="BD97" s="57"/>
      <c r="BE97" s="57"/>
      <c r="BF97" s="57"/>
      <c r="BG97" s="51"/>
      <c r="BH97" s="51"/>
    </row>
    <row r="98" spans="1:62" s="53" customFormat="1" ht="18" hidden="1" customHeight="1" x14ac:dyDescent="0.25">
      <c r="A98" s="51"/>
      <c r="B98" s="176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202"/>
      <c r="O98" s="203" t="s">
        <v>60</v>
      </c>
      <c r="P98" s="204"/>
      <c r="Q98" s="159"/>
      <c r="R98" s="160"/>
      <c r="S98" s="160"/>
      <c r="T98" s="161"/>
      <c r="U98" s="159"/>
      <c r="V98" s="160"/>
      <c r="W98" s="160"/>
      <c r="X98" s="161"/>
      <c r="Y98" s="159"/>
      <c r="Z98" s="160"/>
      <c r="AA98" s="160"/>
      <c r="AB98" s="161"/>
      <c r="AC98" s="159"/>
      <c r="AD98" s="160"/>
      <c r="AE98" s="160"/>
      <c r="AF98" s="161"/>
      <c r="AG98" s="159"/>
      <c r="AH98" s="160"/>
      <c r="AI98" s="160"/>
      <c r="AJ98" s="161"/>
      <c r="AK98" s="159"/>
      <c r="AL98" s="160"/>
      <c r="AM98" s="160"/>
      <c r="AN98" s="161"/>
      <c r="AO98" s="159"/>
      <c r="AP98" s="160"/>
      <c r="AQ98" s="160"/>
      <c r="AR98" s="161"/>
      <c r="AS98" s="159"/>
      <c r="AT98" s="160"/>
      <c r="AU98" s="160"/>
      <c r="AV98" s="161"/>
      <c r="AW98" s="162"/>
      <c r="AX98" s="163"/>
      <c r="AY98" s="163"/>
      <c r="AZ98" s="164"/>
      <c r="BA98" s="57"/>
      <c r="BB98" s="57"/>
      <c r="BC98" s="57"/>
      <c r="BD98" s="57"/>
      <c r="BE98" s="57"/>
      <c r="BF98" s="57"/>
      <c r="BG98" s="51"/>
      <c r="BH98" s="51"/>
    </row>
    <row r="99" spans="1:62" s="53" customFormat="1" ht="18" hidden="1" customHeight="1" thickBot="1" x14ac:dyDescent="0.3">
      <c r="B99" s="147" t="s">
        <v>11</v>
      </c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200">
        <v>9000</v>
      </c>
      <c r="P99" s="201"/>
      <c r="Q99" s="196" t="s">
        <v>56</v>
      </c>
      <c r="R99" s="197"/>
      <c r="S99" s="197"/>
      <c r="T99" s="198"/>
      <c r="U99" s="196" t="s">
        <v>56</v>
      </c>
      <c r="V99" s="197"/>
      <c r="W99" s="197"/>
      <c r="X99" s="198"/>
      <c r="Y99" s="196"/>
      <c r="Z99" s="197"/>
      <c r="AA99" s="197"/>
      <c r="AB99" s="198"/>
      <c r="AC99" s="196" t="s">
        <v>56</v>
      </c>
      <c r="AD99" s="197"/>
      <c r="AE99" s="197"/>
      <c r="AF99" s="198"/>
      <c r="AG99" s="196" t="s">
        <v>56</v>
      </c>
      <c r="AH99" s="197"/>
      <c r="AI99" s="197"/>
      <c r="AJ99" s="198"/>
      <c r="AK99" s="196"/>
      <c r="AL99" s="197"/>
      <c r="AM99" s="197"/>
      <c r="AN99" s="198"/>
      <c r="AO99" s="196" t="s">
        <v>56</v>
      </c>
      <c r="AP99" s="197"/>
      <c r="AQ99" s="197"/>
      <c r="AR99" s="198"/>
      <c r="AS99" s="196" t="s">
        <v>56</v>
      </c>
      <c r="AT99" s="197"/>
      <c r="AU99" s="197"/>
      <c r="AV99" s="198"/>
      <c r="AW99" s="189"/>
      <c r="AX99" s="190"/>
      <c r="AY99" s="190"/>
      <c r="AZ99" s="199"/>
      <c r="BA99" s="62"/>
      <c r="BB99" s="62"/>
      <c r="BC99" s="62"/>
      <c r="BD99" s="62"/>
      <c r="BE99" s="62"/>
      <c r="BF99" s="62"/>
      <c r="BG99" s="51"/>
      <c r="BH99" s="51"/>
    </row>
    <row r="100" spans="1:62" s="43" customFormat="1" ht="15" hidden="1" customHeight="1" x14ac:dyDescent="0.25"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</row>
    <row r="101" spans="1:62" s="43" customFormat="1" ht="33" hidden="1" customHeight="1" x14ac:dyDescent="0.25">
      <c r="A101" s="49"/>
      <c r="B101" s="234" t="s">
        <v>133</v>
      </c>
      <c r="C101" s="242"/>
      <c r="D101" s="242"/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  <c r="AJ101" s="242"/>
      <c r="AK101" s="242"/>
      <c r="AL101" s="242"/>
      <c r="AM101" s="242"/>
      <c r="AN101" s="242"/>
      <c r="AO101" s="242"/>
      <c r="AP101" s="242"/>
      <c r="AQ101" s="242"/>
      <c r="AR101" s="242"/>
      <c r="AS101" s="242"/>
      <c r="AT101" s="242"/>
      <c r="AU101" s="242"/>
      <c r="AV101" s="242"/>
      <c r="AW101" s="242"/>
      <c r="AX101" s="242"/>
      <c r="AY101" s="242"/>
      <c r="AZ101" s="242"/>
    </row>
    <row r="102" spans="1:62" s="43" customFormat="1" ht="8.1" hidden="1" customHeight="1" x14ac:dyDescent="0.25"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</row>
    <row r="103" spans="1:62" s="53" customFormat="1" ht="34.5" hidden="1" customHeight="1" x14ac:dyDescent="0.25">
      <c r="A103" s="51"/>
      <c r="B103" s="182" t="s">
        <v>3</v>
      </c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70" t="s">
        <v>14</v>
      </c>
      <c r="P103" s="171"/>
      <c r="Q103" s="162" t="s">
        <v>18</v>
      </c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82"/>
      <c r="AC103" s="162" t="s">
        <v>19</v>
      </c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82"/>
      <c r="AO103" s="162" t="s">
        <v>89</v>
      </c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52"/>
      <c r="BB103" s="52"/>
      <c r="BC103" s="52"/>
      <c r="BD103" s="52"/>
      <c r="BE103" s="52"/>
      <c r="BF103" s="52"/>
      <c r="BG103" s="51"/>
      <c r="BH103" s="51"/>
    </row>
    <row r="104" spans="1:62" s="53" customFormat="1" ht="67.5" hidden="1" customHeight="1" x14ac:dyDescent="0.25">
      <c r="A104" s="51"/>
      <c r="B104" s="182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0"/>
      <c r="P104" s="181"/>
      <c r="Q104" s="162" t="s">
        <v>83</v>
      </c>
      <c r="R104" s="163"/>
      <c r="S104" s="163"/>
      <c r="T104" s="182"/>
      <c r="U104" s="162" t="s">
        <v>44</v>
      </c>
      <c r="V104" s="163"/>
      <c r="W104" s="163"/>
      <c r="X104" s="182"/>
      <c r="Y104" s="162" t="s">
        <v>45</v>
      </c>
      <c r="Z104" s="163"/>
      <c r="AA104" s="163"/>
      <c r="AB104" s="182"/>
      <c r="AC104" s="162" t="s">
        <v>83</v>
      </c>
      <c r="AD104" s="163"/>
      <c r="AE104" s="163"/>
      <c r="AF104" s="182"/>
      <c r="AG104" s="162" t="s">
        <v>44</v>
      </c>
      <c r="AH104" s="163"/>
      <c r="AI104" s="163"/>
      <c r="AJ104" s="182"/>
      <c r="AK104" s="162" t="s">
        <v>45</v>
      </c>
      <c r="AL104" s="163"/>
      <c r="AM104" s="163"/>
      <c r="AN104" s="182"/>
      <c r="AO104" s="162" t="s">
        <v>83</v>
      </c>
      <c r="AP104" s="163"/>
      <c r="AQ104" s="163"/>
      <c r="AR104" s="182"/>
      <c r="AS104" s="162" t="s">
        <v>44</v>
      </c>
      <c r="AT104" s="163"/>
      <c r="AU104" s="163"/>
      <c r="AV104" s="182"/>
      <c r="AW104" s="162" t="s">
        <v>45</v>
      </c>
      <c r="AX104" s="163"/>
      <c r="AY104" s="163"/>
      <c r="AZ104" s="163"/>
      <c r="BA104" s="54"/>
      <c r="BB104" s="54"/>
      <c r="BC104" s="54"/>
      <c r="BD104" s="52"/>
      <c r="BE104" s="52"/>
      <c r="BF104" s="52"/>
      <c r="BG104" s="51"/>
      <c r="BH104" s="51"/>
    </row>
    <row r="105" spans="1:62" s="56" customFormat="1" ht="17.25" hidden="1" customHeight="1" thickBot="1" x14ac:dyDescent="0.25">
      <c r="A105" s="55"/>
      <c r="B105" s="211">
        <v>1</v>
      </c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184">
        <v>2</v>
      </c>
      <c r="P105" s="185"/>
      <c r="Q105" s="186">
        <v>3</v>
      </c>
      <c r="R105" s="187"/>
      <c r="S105" s="187"/>
      <c r="T105" s="188"/>
      <c r="U105" s="186">
        <v>4</v>
      </c>
      <c r="V105" s="187"/>
      <c r="W105" s="187"/>
      <c r="X105" s="188"/>
      <c r="Y105" s="186">
        <v>5</v>
      </c>
      <c r="Z105" s="187"/>
      <c r="AA105" s="187"/>
      <c r="AB105" s="188"/>
      <c r="AC105" s="186">
        <v>6</v>
      </c>
      <c r="AD105" s="187"/>
      <c r="AE105" s="187"/>
      <c r="AF105" s="188"/>
      <c r="AG105" s="186">
        <v>7</v>
      </c>
      <c r="AH105" s="187"/>
      <c r="AI105" s="187"/>
      <c r="AJ105" s="188"/>
      <c r="AK105" s="186">
        <v>8</v>
      </c>
      <c r="AL105" s="187"/>
      <c r="AM105" s="187"/>
      <c r="AN105" s="188"/>
      <c r="AO105" s="186">
        <v>9</v>
      </c>
      <c r="AP105" s="187"/>
      <c r="AQ105" s="187"/>
      <c r="AR105" s="188"/>
      <c r="AS105" s="186">
        <v>10</v>
      </c>
      <c r="AT105" s="187"/>
      <c r="AU105" s="187"/>
      <c r="AV105" s="188"/>
      <c r="AW105" s="186">
        <v>11</v>
      </c>
      <c r="AX105" s="187"/>
      <c r="AY105" s="187"/>
      <c r="AZ105" s="187"/>
      <c r="BA105" s="45"/>
      <c r="BB105" s="45"/>
      <c r="BC105" s="45"/>
      <c r="BD105" s="45"/>
      <c r="BE105" s="45"/>
      <c r="BF105" s="45"/>
      <c r="BG105" s="55"/>
      <c r="BH105" s="55"/>
    </row>
    <row r="106" spans="1:62" s="53" customFormat="1" ht="53.25" hidden="1" customHeight="1" x14ac:dyDescent="0.25">
      <c r="A106" s="51"/>
      <c r="B106" s="191" t="s">
        <v>92</v>
      </c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2"/>
      <c r="O106" s="174" t="s">
        <v>59</v>
      </c>
      <c r="P106" s="175"/>
      <c r="Q106" s="153" t="s">
        <v>56</v>
      </c>
      <c r="R106" s="154"/>
      <c r="S106" s="154"/>
      <c r="T106" s="155"/>
      <c r="U106" s="153" t="s">
        <v>56</v>
      </c>
      <c r="V106" s="154"/>
      <c r="W106" s="154"/>
      <c r="X106" s="155"/>
      <c r="Y106" s="153" t="s">
        <v>56</v>
      </c>
      <c r="Z106" s="154"/>
      <c r="AA106" s="154"/>
      <c r="AB106" s="155"/>
      <c r="AC106" s="153" t="s">
        <v>56</v>
      </c>
      <c r="AD106" s="154"/>
      <c r="AE106" s="154"/>
      <c r="AF106" s="155"/>
      <c r="AG106" s="153" t="s">
        <v>56</v>
      </c>
      <c r="AH106" s="154"/>
      <c r="AI106" s="154"/>
      <c r="AJ106" s="155"/>
      <c r="AK106" s="153" t="s">
        <v>56</v>
      </c>
      <c r="AL106" s="154"/>
      <c r="AM106" s="154"/>
      <c r="AN106" s="155"/>
      <c r="AO106" s="153"/>
      <c r="AP106" s="154"/>
      <c r="AQ106" s="154"/>
      <c r="AR106" s="155"/>
      <c r="AS106" s="153"/>
      <c r="AT106" s="154"/>
      <c r="AU106" s="154"/>
      <c r="AV106" s="155"/>
      <c r="AW106" s="156"/>
      <c r="AX106" s="157"/>
      <c r="AY106" s="157"/>
      <c r="AZ106" s="158"/>
      <c r="BA106" s="57"/>
      <c r="BB106" s="57"/>
      <c r="BC106" s="57"/>
      <c r="BD106" s="57"/>
      <c r="BE106" s="57"/>
      <c r="BF106" s="57"/>
      <c r="BG106" s="51"/>
      <c r="BH106" s="51"/>
    </row>
    <row r="107" spans="1:62" s="53" customFormat="1" ht="37.5" hidden="1" customHeight="1" x14ac:dyDescent="0.25">
      <c r="A107" s="51"/>
      <c r="B107" s="165" t="s">
        <v>63</v>
      </c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6"/>
      <c r="O107" s="167" t="s">
        <v>72</v>
      </c>
      <c r="P107" s="168"/>
      <c r="Q107" s="159"/>
      <c r="R107" s="160"/>
      <c r="S107" s="160"/>
      <c r="T107" s="161"/>
      <c r="U107" s="159"/>
      <c r="V107" s="160"/>
      <c r="W107" s="160"/>
      <c r="X107" s="161"/>
      <c r="Y107" s="159"/>
      <c r="Z107" s="160"/>
      <c r="AA107" s="160"/>
      <c r="AB107" s="161"/>
      <c r="AC107" s="159"/>
      <c r="AD107" s="160"/>
      <c r="AE107" s="160"/>
      <c r="AF107" s="161"/>
      <c r="AG107" s="159"/>
      <c r="AH107" s="160"/>
      <c r="AI107" s="160"/>
      <c r="AJ107" s="161"/>
      <c r="AK107" s="159"/>
      <c r="AL107" s="160"/>
      <c r="AM107" s="160"/>
      <c r="AN107" s="161"/>
      <c r="AO107" s="159"/>
      <c r="AP107" s="160"/>
      <c r="AQ107" s="160"/>
      <c r="AR107" s="161"/>
      <c r="AS107" s="159"/>
      <c r="AT107" s="160"/>
      <c r="AU107" s="160"/>
      <c r="AV107" s="161"/>
      <c r="AW107" s="162"/>
      <c r="AX107" s="163"/>
      <c r="AY107" s="163"/>
      <c r="AZ107" s="164"/>
      <c r="BA107" s="57"/>
      <c r="BB107" s="57"/>
      <c r="BC107" s="57"/>
      <c r="BD107" s="57"/>
      <c r="BE107" s="57"/>
      <c r="BF107" s="57"/>
      <c r="BG107" s="51"/>
      <c r="BH107" s="51"/>
    </row>
    <row r="108" spans="1:62" ht="21.75" hidden="1" customHeight="1" thickBot="1" x14ac:dyDescent="0.3">
      <c r="A108" s="51"/>
      <c r="B108" s="147" t="s">
        <v>11</v>
      </c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9">
        <v>9000</v>
      </c>
      <c r="P108" s="150"/>
      <c r="Q108" s="151" t="s">
        <v>56</v>
      </c>
      <c r="R108" s="151"/>
      <c r="S108" s="151"/>
      <c r="T108" s="151"/>
      <c r="U108" s="151" t="s">
        <v>56</v>
      </c>
      <c r="V108" s="151"/>
      <c r="W108" s="151"/>
      <c r="X108" s="151"/>
      <c r="Y108" s="151" t="s">
        <v>56</v>
      </c>
      <c r="Z108" s="151"/>
      <c r="AA108" s="151"/>
      <c r="AB108" s="151"/>
      <c r="AC108" s="151" t="s">
        <v>56</v>
      </c>
      <c r="AD108" s="151"/>
      <c r="AE108" s="151"/>
      <c r="AF108" s="151"/>
      <c r="AG108" s="151" t="s">
        <v>56</v>
      </c>
      <c r="AH108" s="151"/>
      <c r="AI108" s="151"/>
      <c r="AJ108" s="151"/>
      <c r="AK108" s="151" t="s">
        <v>56</v>
      </c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2"/>
    </row>
    <row r="109" spans="1:62" s="43" customFormat="1" ht="15" hidden="1" customHeight="1" x14ac:dyDescent="0.25"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</row>
    <row r="110" spans="1:62" s="43" customFormat="1" ht="18" hidden="1" customHeight="1" x14ac:dyDescent="0.25">
      <c r="A110" s="49"/>
      <c r="B110" s="234" t="s">
        <v>134</v>
      </c>
      <c r="C110" s="242"/>
      <c r="D110" s="242"/>
      <c r="E110" s="242"/>
      <c r="F110" s="242"/>
      <c r="G110" s="242"/>
      <c r="H110" s="242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  <c r="AJ110" s="242"/>
      <c r="AK110" s="242"/>
      <c r="AL110" s="242"/>
      <c r="AM110" s="242"/>
      <c r="AN110" s="242"/>
      <c r="AO110" s="242"/>
      <c r="AP110" s="242"/>
      <c r="AQ110" s="242"/>
      <c r="AR110" s="242"/>
      <c r="AS110" s="242"/>
      <c r="AT110" s="242"/>
      <c r="AU110" s="242"/>
      <c r="AV110" s="242"/>
      <c r="AW110" s="242"/>
      <c r="AX110" s="242"/>
      <c r="AY110" s="242"/>
      <c r="AZ110" s="242"/>
    </row>
    <row r="111" spans="1:62" s="43" customFormat="1" ht="8.1" hidden="1" customHeight="1" x14ac:dyDescent="0.25"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</row>
    <row r="112" spans="1:62" s="53" customFormat="1" ht="34.5" hidden="1" customHeight="1" x14ac:dyDescent="0.25">
      <c r="A112" s="51"/>
      <c r="B112" s="182" t="s">
        <v>3</v>
      </c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70" t="s">
        <v>14</v>
      </c>
      <c r="P112" s="171"/>
      <c r="Q112" s="162" t="s">
        <v>25</v>
      </c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82"/>
      <c r="AC112" s="162" t="s">
        <v>90</v>
      </c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82"/>
      <c r="AO112" s="162" t="s">
        <v>20</v>
      </c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3"/>
      <c r="AZ112" s="163"/>
      <c r="BA112" s="52"/>
      <c r="BB112" s="52"/>
      <c r="BC112" s="52"/>
      <c r="BD112" s="52"/>
      <c r="BE112" s="52"/>
      <c r="BF112" s="52"/>
      <c r="BG112" s="51"/>
      <c r="BH112" s="51"/>
    </row>
    <row r="113" spans="1:62" s="53" customFormat="1" ht="63" hidden="1" customHeight="1" x14ac:dyDescent="0.25">
      <c r="A113" s="51"/>
      <c r="B113" s="182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0"/>
      <c r="P113" s="181"/>
      <c r="Q113" s="162" t="s">
        <v>83</v>
      </c>
      <c r="R113" s="163"/>
      <c r="S113" s="163"/>
      <c r="T113" s="182"/>
      <c r="U113" s="162" t="s">
        <v>44</v>
      </c>
      <c r="V113" s="163"/>
      <c r="W113" s="163"/>
      <c r="X113" s="182"/>
      <c r="Y113" s="162" t="s">
        <v>45</v>
      </c>
      <c r="Z113" s="163"/>
      <c r="AA113" s="163"/>
      <c r="AB113" s="182"/>
      <c r="AC113" s="162" t="s">
        <v>83</v>
      </c>
      <c r="AD113" s="163"/>
      <c r="AE113" s="163"/>
      <c r="AF113" s="182"/>
      <c r="AG113" s="162" t="s">
        <v>44</v>
      </c>
      <c r="AH113" s="163"/>
      <c r="AI113" s="163"/>
      <c r="AJ113" s="182"/>
      <c r="AK113" s="162" t="s">
        <v>45</v>
      </c>
      <c r="AL113" s="163"/>
      <c r="AM113" s="163"/>
      <c r="AN113" s="182"/>
      <c r="AO113" s="162" t="s">
        <v>83</v>
      </c>
      <c r="AP113" s="163"/>
      <c r="AQ113" s="163"/>
      <c r="AR113" s="182"/>
      <c r="AS113" s="162" t="s">
        <v>44</v>
      </c>
      <c r="AT113" s="163"/>
      <c r="AU113" s="163"/>
      <c r="AV113" s="182"/>
      <c r="AW113" s="162" t="s">
        <v>45</v>
      </c>
      <c r="AX113" s="163"/>
      <c r="AY113" s="163"/>
      <c r="AZ113" s="163"/>
      <c r="BA113" s="54"/>
      <c r="BB113" s="54"/>
      <c r="BC113" s="54"/>
      <c r="BD113" s="52"/>
      <c r="BE113" s="52"/>
      <c r="BF113" s="52"/>
      <c r="BG113" s="51"/>
      <c r="BH113" s="51"/>
    </row>
    <row r="114" spans="1:62" s="53" customFormat="1" ht="15.75" hidden="1" thickBot="1" x14ac:dyDescent="0.3">
      <c r="A114" s="51"/>
      <c r="B114" s="176">
        <v>1</v>
      </c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8">
        <v>2</v>
      </c>
      <c r="P114" s="179"/>
      <c r="Q114" s="169">
        <v>3</v>
      </c>
      <c r="R114" s="170"/>
      <c r="S114" s="170"/>
      <c r="T114" s="171"/>
      <c r="U114" s="169">
        <v>4</v>
      </c>
      <c r="V114" s="170"/>
      <c r="W114" s="170"/>
      <c r="X114" s="171"/>
      <c r="Y114" s="169">
        <v>5</v>
      </c>
      <c r="Z114" s="170"/>
      <c r="AA114" s="170"/>
      <c r="AB114" s="171"/>
      <c r="AC114" s="169">
        <v>6</v>
      </c>
      <c r="AD114" s="170"/>
      <c r="AE114" s="170"/>
      <c r="AF114" s="171"/>
      <c r="AG114" s="169">
        <v>7</v>
      </c>
      <c r="AH114" s="170"/>
      <c r="AI114" s="170"/>
      <c r="AJ114" s="171"/>
      <c r="AK114" s="169">
        <v>8</v>
      </c>
      <c r="AL114" s="170"/>
      <c r="AM114" s="170"/>
      <c r="AN114" s="171"/>
      <c r="AO114" s="169">
        <v>9</v>
      </c>
      <c r="AP114" s="170"/>
      <c r="AQ114" s="170"/>
      <c r="AR114" s="171"/>
      <c r="AS114" s="169">
        <v>10</v>
      </c>
      <c r="AT114" s="170"/>
      <c r="AU114" s="170"/>
      <c r="AV114" s="171"/>
      <c r="AW114" s="169">
        <v>11</v>
      </c>
      <c r="AX114" s="170"/>
      <c r="AY114" s="170"/>
      <c r="AZ114" s="170"/>
      <c r="BA114" s="57"/>
      <c r="BB114" s="57"/>
      <c r="BC114" s="57"/>
      <c r="BD114" s="57"/>
      <c r="BE114" s="57"/>
      <c r="BF114" s="57"/>
      <c r="BG114" s="51"/>
      <c r="BH114" s="51"/>
    </row>
    <row r="115" spans="1:62" s="53" customFormat="1" ht="50.25" hidden="1" customHeight="1" x14ac:dyDescent="0.25">
      <c r="A115" s="51"/>
      <c r="B115" s="172" t="s">
        <v>91</v>
      </c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3"/>
      <c r="O115" s="174" t="s">
        <v>59</v>
      </c>
      <c r="P115" s="175"/>
      <c r="Q115" s="153" t="s">
        <v>56</v>
      </c>
      <c r="R115" s="154"/>
      <c r="S115" s="154"/>
      <c r="T115" s="155"/>
      <c r="U115" s="153" t="s">
        <v>56</v>
      </c>
      <c r="V115" s="154"/>
      <c r="W115" s="154"/>
      <c r="X115" s="155"/>
      <c r="Y115" s="153" t="s">
        <v>56</v>
      </c>
      <c r="Z115" s="154"/>
      <c r="AA115" s="154"/>
      <c r="AB115" s="155"/>
      <c r="AC115" s="153" t="s">
        <v>56</v>
      </c>
      <c r="AD115" s="154"/>
      <c r="AE115" s="154"/>
      <c r="AF115" s="155"/>
      <c r="AG115" s="153" t="s">
        <v>56</v>
      </c>
      <c r="AH115" s="154"/>
      <c r="AI115" s="154"/>
      <c r="AJ115" s="155"/>
      <c r="AK115" s="153" t="s">
        <v>56</v>
      </c>
      <c r="AL115" s="154"/>
      <c r="AM115" s="154"/>
      <c r="AN115" s="155"/>
      <c r="AO115" s="153"/>
      <c r="AP115" s="154"/>
      <c r="AQ115" s="154"/>
      <c r="AR115" s="155"/>
      <c r="AS115" s="153"/>
      <c r="AT115" s="154"/>
      <c r="AU115" s="154"/>
      <c r="AV115" s="155"/>
      <c r="AW115" s="156"/>
      <c r="AX115" s="157"/>
      <c r="AY115" s="157"/>
      <c r="AZ115" s="158"/>
      <c r="BA115" s="57"/>
      <c r="BB115" s="57"/>
      <c r="BC115" s="57"/>
      <c r="BD115" s="57"/>
      <c r="BE115" s="57"/>
      <c r="BF115" s="57"/>
      <c r="BG115" s="51"/>
      <c r="BH115" s="51"/>
    </row>
    <row r="116" spans="1:62" s="53" customFormat="1" ht="34.5" hidden="1" customHeight="1" x14ac:dyDescent="0.25">
      <c r="A116" s="51"/>
      <c r="B116" s="165" t="s">
        <v>63</v>
      </c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6"/>
      <c r="O116" s="167" t="s">
        <v>72</v>
      </c>
      <c r="P116" s="168"/>
      <c r="Q116" s="159"/>
      <c r="R116" s="160"/>
      <c r="S116" s="160"/>
      <c r="T116" s="161"/>
      <c r="U116" s="159"/>
      <c r="V116" s="160"/>
      <c r="W116" s="160"/>
      <c r="X116" s="161"/>
      <c r="Y116" s="159"/>
      <c r="Z116" s="160"/>
      <c r="AA116" s="160"/>
      <c r="AB116" s="161"/>
      <c r="AC116" s="159"/>
      <c r="AD116" s="160"/>
      <c r="AE116" s="160"/>
      <c r="AF116" s="161"/>
      <c r="AG116" s="159"/>
      <c r="AH116" s="160"/>
      <c r="AI116" s="160"/>
      <c r="AJ116" s="161"/>
      <c r="AK116" s="159"/>
      <c r="AL116" s="160"/>
      <c r="AM116" s="160"/>
      <c r="AN116" s="161"/>
      <c r="AO116" s="159"/>
      <c r="AP116" s="160"/>
      <c r="AQ116" s="160"/>
      <c r="AR116" s="161"/>
      <c r="AS116" s="159"/>
      <c r="AT116" s="160"/>
      <c r="AU116" s="160"/>
      <c r="AV116" s="161"/>
      <c r="AW116" s="162"/>
      <c r="AX116" s="163"/>
      <c r="AY116" s="163"/>
      <c r="AZ116" s="164"/>
      <c r="BA116" s="57"/>
      <c r="BB116" s="57"/>
      <c r="BC116" s="57"/>
      <c r="BD116" s="57"/>
      <c r="BE116" s="57"/>
      <c r="BF116" s="57"/>
      <c r="BG116" s="51"/>
      <c r="BH116" s="51"/>
    </row>
    <row r="117" spans="1:62" ht="18" hidden="1" customHeight="1" thickBot="1" x14ac:dyDescent="0.3">
      <c r="A117" s="51"/>
      <c r="B117" s="147" t="s">
        <v>11</v>
      </c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9">
        <v>9000</v>
      </c>
      <c r="P117" s="150"/>
      <c r="Q117" s="151" t="s">
        <v>56</v>
      </c>
      <c r="R117" s="151"/>
      <c r="S117" s="151"/>
      <c r="T117" s="151"/>
      <c r="U117" s="151" t="s">
        <v>56</v>
      </c>
      <c r="V117" s="151"/>
      <c r="W117" s="151"/>
      <c r="X117" s="151"/>
      <c r="Y117" s="151" t="s">
        <v>56</v>
      </c>
      <c r="Z117" s="151"/>
      <c r="AA117" s="151"/>
      <c r="AB117" s="151"/>
      <c r="AC117" s="151" t="s">
        <v>56</v>
      </c>
      <c r="AD117" s="151"/>
      <c r="AE117" s="151"/>
      <c r="AF117" s="151"/>
      <c r="AG117" s="151" t="s">
        <v>56</v>
      </c>
      <c r="AH117" s="151"/>
      <c r="AI117" s="151"/>
      <c r="AJ117" s="151"/>
      <c r="AK117" s="151" t="s">
        <v>56</v>
      </c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2"/>
    </row>
    <row r="118" spans="1:62" ht="15" hidden="1" customHeight="1" x14ac:dyDescent="0.25"/>
    <row r="119" spans="1:62" s="43" customFormat="1" ht="18" hidden="1" customHeight="1" x14ac:dyDescent="0.25">
      <c r="A119" s="49"/>
      <c r="B119" s="234" t="s">
        <v>112</v>
      </c>
      <c r="C119" s="242"/>
      <c r="D119" s="242"/>
      <c r="E119" s="242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242"/>
      <c r="AL119" s="242"/>
      <c r="AM119" s="242"/>
      <c r="AN119" s="242"/>
      <c r="AO119" s="242"/>
      <c r="AP119" s="242"/>
      <c r="AQ119" s="242"/>
      <c r="AR119" s="242"/>
      <c r="AS119" s="242"/>
      <c r="AT119" s="242"/>
      <c r="AU119" s="242"/>
      <c r="AV119" s="242"/>
      <c r="AW119" s="242"/>
      <c r="AX119" s="242"/>
      <c r="AY119" s="242"/>
      <c r="AZ119" s="242"/>
    </row>
    <row r="120" spans="1:62" s="43" customFormat="1" ht="8.1" hidden="1" customHeight="1" x14ac:dyDescent="0.25"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</row>
    <row r="121" spans="1:62" s="53" customFormat="1" ht="39.75" hidden="1" customHeight="1" x14ac:dyDescent="0.25">
      <c r="A121" s="51"/>
      <c r="B121" s="182" t="s">
        <v>3</v>
      </c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70" t="s">
        <v>14</v>
      </c>
      <c r="P121" s="171"/>
      <c r="Q121" s="162" t="s">
        <v>26</v>
      </c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82"/>
      <c r="AC121" s="162" t="s">
        <v>27</v>
      </c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82"/>
      <c r="AO121" s="162" t="s">
        <v>20</v>
      </c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  <c r="AZ121" s="163"/>
      <c r="BA121" s="52"/>
      <c r="BB121" s="52"/>
      <c r="BC121" s="52"/>
      <c r="BD121" s="52"/>
      <c r="BE121" s="52"/>
      <c r="BF121" s="52"/>
      <c r="BG121" s="51"/>
      <c r="BH121" s="51"/>
    </row>
    <row r="122" spans="1:62" s="53" customFormat="1" ht="99.95" hidden="1" customHeight="1" x14ac:dyDescent="0.25">
      <c r="A122" s="51"/>
      <c r="B122" s="182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0"/>
      <c r="P122" s="181"/>
      <c r="Q122" s="162" t="s">
        <v>83</v>
      </c>
      <c r="R122" s="163"/>
      <c r="S122" s="163"/>
      <c r="T122" s="182"/>
      <c r="U122" s="162" t="s">
        <v>44</v>
      </c>
      <c r="V122" s="163"/>
      <c r="W122" s="163"/>
      <c r="X122" s="182"/>
      <c r="Y122" s="162" t="s">
        <v>45</v>
      </c>
      <c r="Z122" s="163"/>
      <c r="AA122" s="163"/>
      <c r="AB122" s="182"/>
      <c r="AC122" s="162" t="s">
        <v>83</v>
      </c>
      <c r="AD122" s="163"/>
      <c r="AE122" s="163"/>
      <c r="AF122" s="182"/>
      <c r="AG122" s="162" t="s">
        <v>44</v>
      </c>
      <c r="AH122" s="163"/>
      <c r="AI122" s="163"/>
      <c r="AJ122" s="182"/>
      <c r="AK122" s="162" t="s">
        <v>45</v>
      </c>
      <c r="AL122" s="163"/>
      <c r="AM122" s="163"/>
      <c r="AN122" s="182"/>
      <c r="AO122" s="162" t="s">
        <v>83</v>
      </c>
      <c r="AP122" s="163"/>
      <c r="AQ122" s="163"/>
      <c r="AR122" s="182"/>
      <c r="AS122" s="162" t="s">
        <v>44</v>
      </c>
      <c r="AT122" s="163"/>
      <c r="AU122" s="163"/>
      <c r="AV122" s="182"/>
      <c r="AW122" s="162" t="s">
        <v>45</v>
      </c>
      <c r="AX122" s="163"/>
      <c r="AY122" s="163"/>
      <c r="AZ122" s="163"/>
      <c r="BA122" s="54"/>
      <c r="BB122" s="54"/>
      <c r="BC122" s="54"/>
      <c r="BD122" s="52"/>
      <c r="BE122" s="52"/>
      <c r="BF122" s="52"/>
      <c r="BG122" s="51"/>
      <c r="BH122" s="51"/>
    </row>
    <row r="123" spans="1:62" s="53" customFormat="1" ht="15.75" hidden="1" thickBot="1" x14ac:dyDescent="0.3">
      <c r="A123" s="51"/>
      <c r="B123" s="176">
        <v>1</v>
      </c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8">
        <v>2</v>
      </c>
      <c r="P123" s="179"/>
      <c r="Q123" s="169">
        <v>3</v>
      </c>
      <c r="R123" s="170"/>
      <c r="S123" s="170"/>
      <c r="T123" s="171"/>
      <c r="U123" s="169">
        <v>4</v>
      </c>
      <c r="V123" s="170"/>
      <c r="W123" s="170"/>
      <c r="X123" s="171"/>
      <c r="Y123" s="169">
        <v>5</v>
      </c>
      <c r="Z123" s="170"/>
      <c r="AA123" s="170"/>
      <c r="AB123" s="171"/>
      <c r="AC123" s="169">
        <v>6</v>
      </c>
      <c r="AD123" s="170"/>
      <c r="AE123" s="170"/>
      <c r="AF123" s="171"/>
      <c r="AG123" s="169">
        <v>7</v>
      </c>
      <c r="AH123" s="170"/>
      <c r="AI123" s="170"/>
      <c r="AJ123" s="171"/>
      <c r="AK123" s="169">
        <v>8</v>
      </c>
      <c r="AL123" s="170"/>
      <c r="AM123" s="170"/>
      <c r="AN123" s="171"/>
      <c r="AO123" s="169">
        <v>9</v>
      </c>
      <c r="AP123" s="170"/>
      <c r="AQ123" s="170"/>
      <c r="AR123" s="171"/>
      <c r="AS123" s="169">
        <v>10</v>
      </c>
      <c r="AT123" s="170"/>
      <c r="AU123" s="170"/>
      <c r="AV123" s="171"/>
      <c r="AW123" s="169">
        <v>11</v>
      </c>
      <c r="AX123" s="170"/>
      <c r="AY123" s="170"/>
      <c r="AZ123" s="170"/>
      <c r="BA123" s="57"/>
      <c r="BB123" s="57"/>
      <c r="BC123" s="57"/>
      <c r="BD123" s="57"/>
      <c r="BE123" s="57"/>
      <c r="BF123" s="57"/>
      <c r="BG123" s="51"/>
      <c r="BH123" s="51"/>
    </row>
    <row r="124" spans="1:62" s="53" customFormat="1" ht="18" hidden="1" customHeight="1" x14ac:dyDescent="0.25">
      <c r="A124" s="51"/>
      <c r="B124" s="172" t="s">
        <v>28</v>
      </c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3"/>
      <c r="O124" s="174" t="s">
        <v>59</v>
      </c>
      <c r="P124" s="175"/>
      <c r="Q124" s="153" t="s">
        <v>56</v>
      </c>
      <c r="R124" s="154"/>
      <c r="S124" s="154"/>
      <c r="T124" s="155"/>
      <c r="U124" s="153" t="s">
        <v>56</v>
      </c>
      <c r="V124" s="154"/>
      <c r="W124" s="154"/>
      <c r="X124" s="155"/>
      <c r="Y124" s="153" t="s">
        <v>56</v>
      </c>
      <c r="Z124" s="154"/>
      <c r="AA124" s="154"/>
      <c r="AB124" s="155"/>
      <c r="AC124" s="153" t="s">
        <v>56</v>
      </c>
      <c r="AD124" s="154"/>
      <c r="AE124" s="154"/>
      <c r="AF124" s="155"/>
      <c r="AG124" s="153" t="s">
        <v>56</v>
      </c>
      <c r="AH124" s="154"/>
      <c r="AI124" s="154"/>
      <c r="AJ124" s="155"/>
      <c r="AK124" s="153" t="s">
        <v>56</v>
      </c>
      <c r="AL124" s="154"/>
      <c r="AM124" s="154"/>
      <c r="AN124" s="155"/>
      <c r="AO124" s="153"/>
      <c r="AP124" s="154"/>
      <c r="AQ124" s="154"/>
      <c r="AR124" s="155"/>
      <c r="AS124" s="153"/>
      <c r="AT124" s="154"/>
      <c r="AU124" s="154"/>
      <c r="AV124" s="155"/>
      <c r="AW124" s="156"/>
      <c r="AX124" s="157"/>
      <c r="AY124" s="157"/>
      <c r="AZ124" s="158"/>
      <c r="BA124" s="57"/>
      <c r="BB124" s="57"/>
      <c r="BC124" s="57"/>
      <c r="BD124" s="57"/>
      <c r="BE124" s="57"/>
      <c r="BF124" s="57"/>
      <c r="BG124" s="51"/>
      <c r="BH124" s="51"/>
    </row>
    <row r="125" spans="1:62" s="53" customFormat="1" ht="38.25" hidden="1" customHeight="1" x14ac:dyDescent="0.25">
      <c r="A125" s="51"/>
      <c r="B125" s="165" t="s">
        <v>63</v>
      </c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6"/>
      <c r="O125" s="167" t="s">
        <v>72</v>
      </c>
      <c r="P125" s="168"/>
      <c r="Q125" s="159"/>
      <c r="R125" s="160"/>
      <c r="S125" s="160"/>
      <c r="T125" s="161"/>
      <c r="U125" s="159"/>
      <c r="V125" s="160"/>
      <c r="W125" s="160"/>
      <c r="X125" s="161"/>
      <c r="Y125" s="159"/>
      <c r="Z125" s="160"/>
      <c r="AA125" s="160"/>
      <c r="AB125" s="161"/>
      <c r="AC125" s="159"/>
      <c r="AD125" s="160"/>
      <c r="AE125" s="160"/>
      <c r="AF125" s="161"/>
      <c r="AG125" s="159"/>
      <c r="AH125" s="160"/>
      <c r="AI125" s="160"/>
      <c r="AJ125" s="161"/>
      <c r="AK125" s="159"/>
      <c r="AL125" s="160"/>
      <c r="AM125" s="160"/>
      <c r="AN125" s="161"/>
      <c r="AO125" s="159"/>
      <c r="AP125" s="160"/>
      <c r="AQ125" s="160"/>
      <c r="AR125" s="161"/>
      <c r="AS125" s="159"/>
      <c r="AT125" s="160"/>
      <c r="AU125" s="160"/>
      <c r="AV125" s="161"/>
      <c r="AW125" s="162"/>
      <c r="AX125" s="163"/>
      <c r="AY125" s="163"/>
      <c r="AZ125" s="164"/>
      <c r="BA125" s="57"/>
      <c r="BB125" s="57"/>
      <c r="BC125" s="57"/>
      <c r="BD125" s="57"/>
      <c r="BE125" s="57"/>
      <c r="BF125" s="57"/>
      <c r="BG125" s="51"/>
      <c r="BH125" s="51"/>
    </row>
    <row r="126" spans="1:62" ht="18" hidden="1" customHeight="1" thickBot="1" x14ac:dyDescent="0.3">
      <c r="A126" s="51"/>
      <c r="B126" s="147" t="s">
        <v>11</v>
      </c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9">
        <v>9000</v>
      </c>
      <c r="P126" s="150"/>
      <c r="Q126" s="151" t="s">
        <v>56</v>
      </c>
      <c r="R126" s="151"/>
      <c r="S126" s="151"/>
      <c r="T126" s="151"/>
      <c r="U126" s="151" t="s">
        <v>56</v>
      </c>
      <c r="V126" s="151"/>
      <c r="W126" s="151"/>
      <c r="X126" s="151"/>
      <c r="Y126" s="151" t="s">
        <v>56</v>
      </c>
      <c r="Z126" s="151"/>
      <c r="AA126" s="151"/>
      <c r="AB126" s="151"/>
      <c r="AC126" s="151" t="s">
        <v>56</v>
      </c>
      <c r="AD126" s="151"/>
      <c r="AE126" s="151"/>
      <c r="AF126" s="151"/>
      <c r="AG126" s="151" t="s">
        <v>56</v>
      </c>
      <c r="AH126" s="151"/>
      <c r="AI126" s="151"/>
      <c r="AJ126" s="151"/>
      <c r="AK126" s="151" t="s">
        <v>56</v>
      </c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2"/>
    </row>
    <row r="127" spans="1:62" s="43" customFormat="1" ht="10.5" hidden="1" customHeight="1" x14ac:dyDescent="0.2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4"/>
      <c r="T127" s="64"/>
      <c r="U127" s="65"/>
      <c r="V127" s="65"/>
      <c r="W127" s="65"/>
      <c r="X127" s="65"/>
      <c r="Y127" s="65"/>
      <c r="Z127" s="65"/>
      <c r="AA127" s="65"/>
      <c r="AB127" s="65"/>
      <c r="AC127" s="66"/>
      <c r="AD127" s="66"/>
      <c r="AE127" s="66"/>
      <c r="AF127" s="66"/>
      <c r="AG127" s="66"/>
      <c r="AH127" s="66"/>
      <c r="AI127" s="66"/>
      <c r="AJ127" s="66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</row>
    <row r="128" spans="1:62" s="43" customFormat="1" ht="15.75" hidden="1" customHeight="1" x14ac:dyDescent="0.25">
      <c r="A128" s="47"/>
      <c r="B128" s="68"/>
      <c r="C128" s="68"/>
      <c r="D128" s="68"/>
      <c r="E128" s="68"/>
      <c r="F128" s="68"/>
      <c r="G128" s="68"/>
      <c r="H128" s="68"/>
      <c r="I128" s="68"/>
      <c r="J128" s="67"/>
      <c r="K128" s="67"/>
      <c r="L128" s="67"/>
      <c r="M128" s="67"/>
      <c r="N128" s="67"/>
      <c r="O128" s="67"/>
      <c r="P128" s="67"/>
      <c r="Q128" s="67"/>
      <c r="R128" s="69"/>
      <c r="S128" s="69"/>
      <c r="T128" s="69"/>
      <c r="U128" s="69"/>
      <c r="V128" s="69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</row>
  </sheetData>
  <mergeCells count="673">
    <mergeCell ref="B41:Y41"/>
    <mergeCell ref="Z41:AB41"/>
    <mergeCell ref="AC41:AJ41"/>
    <mergeCell ref="AK41:AR41"/>
    <mergeCell ref="AS41:AZ41"/>
    <mergeCell ref="B38:Y38"/>
    <mergeCell ref="Z38:AB38"/>
    <mergeCell ref="Z40:AB40"/>
    <mergeCell ref="B40:Y40"/>
    <mergeCell ref="AC38:AJ38"/>
    <mergeCell ref="AK38:AR38"/>
    <mergeCell ref="AS38:AZ38"/>
    <mergeCell ref="B39:Y39"/>
    <mergeCell ref="Z39:AB39"/>
    <mergeCell ref="AC39:AJ39"/>
    <mergeCell ref="AK39:AR39"/>
    <mergeCell ref="AS39:AZ39"/>
    <mergeCell ref="AC40:AJ40"/>
    <mergeCell ref="AK40:AR40"/>
    <mergeCell ref="AS40:AZ40"/>
    <mergeCell ref="B42:Y42"/>
    <mergeCell ref="Z42:AB42"/>
    <mergeCell ref="AC42:AJ42"/>
    <mergeCell ref="AK42:AR42"/>
    <mergeCell ref="AS42:AZ42"/>
    <mergeCell ref="B43:Y43"/>
    <mergeCell ref="Z43:AB43"/>
    <mergeCell ref="AC43:AJ43"/>
    <mergeCell ref="AK43:AR43"/>
    <mergeCell ref="AS43:AZ43"/>
    <mergeCell ref="B36:Y36"/>
    <mergeCell ref="Z36:AB36"/>
    <mergeCell ref="AC36:AJ36"/>
    <mergeCell ref="AK36:AR36"/>
    <mergeCell ref="AS36:AZ36"/>
    <mergeCell ref="B37:Y37"/>
    <mergeCell ref="Z37:AB37"/>
    <mergeCell ref="AC37:AJ37"/>
    <mergeCell ref="AK37:AR37"/>
    <mergeCell ref="AS37:AZ37"/>
    <mergeCell ref="B34:Y34"/>
    <mergeCell ref="Z34:AB34"/>
    <mergeCell ref="AC34:AJ34"/>
    <mergeCell ref="AK34:AR34"/>
    <mergeCell ref="AS34:AZ34"/>
    <mergeCell ref="B35:Y35"/>
    <mergeCell ref="Z35:AB35"/>
    <mergeCell ref="AC35:AJ35"/>
    <mergeCell ref="AK35:AR35"/>
    <mergeCell ref="AS35:AZ35"/>
    <mergeCell ref="B30:Y32"/>
    <mergeCell ref="Z30:AB32"/>
    <mergeCell ref="AC30:AZ30"/>
    <mergeCell ref="AC31:AJ32"/>
    <mergeCell ref="AK31:AR32"/>
    <mergeCell ref="AS31:AZ32"/>
    <mergeCell ref="B33:Y33"/>
    <mergeCell ref="Z33:AB33"/>
    <mergeCell ref="AC33:AJ33"/>
    <mergeCell ref="AK33:AR33"/>
    <mergeCell ref="AS33:AZ33"/>
    <mergeCell ref="B26:AZ26"/>
    <mergeCell ref="B20:Y20"/>
    <mergeCell ref="B19:Y19"/>
    <mergeCell ref="Z20:AB20"/>
    <mergeCell ref="AC20:AJ20"/>
    <mergeCell ref="AK20:AR20"/>
    <mergeCell ref="AS20:AZ20"/>
    <mergeCell ref="Z19:AB19"/>
    <mergeCell ref="AC19:AJ19"/>
    <mergeCell ref="AK19:AR19"/>
    <mergeCell ref="AS19:AZ19"/>
    <mergeCell ref="B22:Y22"/>
    <mergeCell ref="Z22:AB22"/>
    <mergeCell ref="AC22:AJ22"/>
    <mergeCell ref="AK22:AR22"/>
    <mergeCell ref="AS22:AZ22"/>
    <mergeCell ref="B21:Y21"/>
    <mergeCell ref="Z21:AB21"/>
    <mergeCell ref="AC21:AJ21"/>
    <mergeCell ref="AK21:AR21"/>
    <mergeCell ref="AS21:AZ21"/>
    <mergeCell ref="B24:Y24"/>
    <mergeCell ref="Z24:AB24"/>
    <mergeCell ref="AC24:AJ24"/>
    <mergeCell ref="AO47:AZ47"/>
    <mergeCell ref="Q48:T48"/>
    <mergeCell ref="U48:X48"/>
    <mergeCell ref="Y48:AB48"/>
    <mergeCell ref="AC48:AF48"/>
    <mergeCell ref="AG48:AJ48"/>
    <mergeCell ref="AK48:AN48"/>
    <mergeCell ref="AO48:AR48"/>
    <mergeCell ref="AS48:AV48"/>
    <mergeCell ref="AW48:AZ48"/>
    <mergeCell ref="AK1:AZ1"/>
    <mergeCell ref="AK3:AZ3"/>
    <mergeCell ref="B15:Y17"/>
    <mergeCell ref="Z15:AB17"/>
    <mergeCell ref="AC15:AZ15"/>
    <mergeCell ref="AC16:AJ17"/>
    <mergeCell ref="AK16:AR17"/>
    <mergeCell ref="AS16:AZ17"/>
    <mergeCell ref="B13:AZ13"/>
    <mergeCell ref="A5:AZ5"/>
    <mergeCell ref="A7:K7"/>
    <mergeCell ref="L7:AZ7"/>
    <mergeCell ref="A8:K8"/>
    <mergeCell ref="L8:AZ8"/>
    <mergeCell ref="A9:K9"/>
    <mergeCell ref="L9:AZ9"/>
    <mergeCell ref="A10:K10"/>
    <mergeCell ref="AK24:AR24"/>
    <mergeCell ref="AS24:AZ24"/>
    <mergeCell ref="B23:Y23"/>
    <mergeCell ref="Z23:AB23"/>
    <mergeCell ref="AC23:AJ23"/>
    <mergeCell ref="AK23:AR23"/>
    <mergeCell ref="AS23:AZ23"/>
    <mergeCell ref="B18:Y18"/>
    <mergeCell ref="Z18:AB18"/>
    <mergeCell ref="AC18:AJ18"/>
    <mergeCell ref="AK18:AR18"/>
    <mergeCell ref="AS18:AZ18"/>
    <mergeCell ref="B49:N49"/>
    <mergeCell ref="O49:P49"/>
    <mergeCell ref="B28:AZ28"/>
    <mergeCell ref="B51:N51"/>
    <mergeCell ref="O51:P51"/>
    <mergeCell ref="AC50:AF50"/>
    <mergeCell ref="AG50:AJ50"/>
    <mergeCell ref="AK50:AN50"/>
    <mergeCell ref="AO50:AR50"/>
    <mergeCell ref="B50:N50"/>
    <mergeCell ref="O50:P50"/>
    <mergeCell ref="Q50:T50"/>
    <mergeCell ref="U50:X50"/>
    <mergeCell ref="Y50:AB50"/>
    <mergeCell ref="AS49:AV49"/>
    <mergeCell ref="AW49:AZ49"/>
    <mergeCell ref="AS50:AV50"/>
    <mergeCell ref="AW50:AZ50"/>
    <mergeCell ref="Q51:T51"/>
    <mergeCell ref="B45:AZ45"/>
    <mergeCell ref="B47:N48"/>
    <mergeCell ref="O47:P48"/>
    <mergeCell ref="Q47:AB47"/>
    <mergeCell ref="AC47:AN47"/>
    <mergeCell ref="AW61:AZ61"/>
    <mergeCell ref="B61:N61"/>
    <mergeCell ref="O61:P61"/>
    <mergeCell ref="AO60:AR60"/>
    <mergeCell ref="B60:N60"/>
    <mergeCell ref="O60:P60"/>
    <mergeCell ref="Q60:T60"/>
    <mergeCell ref="U60:X60"/>
    <mergeCell ref="Y60:AB60"/>
    <mergeCell ref="AC60:AF60"/>
    <mergeCell ref="AG60:AJ60"/>
    <mergeCell ref="AK60:AN60"/>
    <mergeCell ref="AS60:AV60"/>
    <mergeCell ref="AW60:AZ60"/>
    <mergeCell ref="Q61:T61"/>
    <mergeCell ref="U61:X61"/>
    <mergeCell ref="Y61:AB61"/>
    <mergeCell ref="AC61:AF61"/>
    <mergeCell ref="AG61:AJ61"/>
    <mergeCell ref="AK61:AN61"/>
    <mergeCell ref="AO61:AR61"/>
    <mergeCell ref="AS61:AV61"/>
    <mergeCell ref="AS77:AV77"/>
    <mergeCell ref="AW77:AZ77"/>
    <mergeCell ref="AC76:AN76"/>
    <mergeCell ref="AO76:AZ76"/>
    <mergeCell ref="B76:N77"/>
    <mergeCell ref="O76:P77"/>
    <mergeCell ref="Q76:AB76"/>
    <mergeCell ref="Q77:T77"/>
    <mergeCell ref="B74:AZ74"/>
    <mergeCell ref="U77:X77"/>
    <mergeCell ref="Y77:AB77"/>
    <mergeCell ref="AC77:AF77"/>
    <mergeCell ref="AG77:AJ77"/>
    <mergeCell ref="AK77:AN77"/>
    <mergeCell ref="AO77:AR77"/>
    <mergeCell ref="AC85:AN85"/>
    <mergeCell ref="AO85:AZ85"/>
    <mergeCell ref="B85:N86"/>
    <mergeCell ref="O85:P86"/>
    <mergeCell ref="Q85:AB85"/>
    <mergeCell ref="Q86:T86"/>
    <mergeCell ref="B83:AZ83"/>
    <mergeCell ref="U86:X86"/>
    <mergeCell ref="Y86:AB86"/>
    <mergeCell ref="AC86:AF86"/>
    <mergeCell ref="AG86:AJ86"/>
    <mergeCell ref="AK86:AN86"/>
    <mergeCell ref="AO86:AR86"/>
    <mergeCell ref="U95:X95"/>
    <mergeCell ref="Y95:AB95"/>
    <mergeCell ref="AC95:AF95"/>
    <mergeCell ref="AG95:AJ95"/>
    <mergeCell ref="AK95:AN95"/>
    <mergeCell ref="AK90:AN90"/>
    <mergeCell ref="AO90:AR90"/>
    <mergeCell ref="AS86:AV86"/>
    <mergeCell ref="AW86:AZ86"/>
    <mergeCell ref="AS87:AV87"/>
    <mergeCell ref="AW87:AZ87"/>
    <mergeCell ref="AS88:AV88"/>
    <mergeCell ref="AW88:AZ88"/>
    <mergeCell ref="AS90:AV90"/>
    <mergeCell ref="AC94:AN94"/>
    <mergeCell ref="AO94:AZ94"/>
    <mergeCell ref="AO95:AR95"/>
    <mergeCell ref="AS95:AV95"/>
    <mergeCell ref="AW95:AZ95"/>
    <mergeCell ref="B88:N88"/>
    <mergeCell ref="O88:P88"/>
    <mergeCell ref="AC87:AF87"/>
    <mergeCell ref="AG87:AJ87"/>
    <mergeCell ref="AK87:AN87"/>
    <mergeCell ref="AO87:AR87"/>
    <mergeCell ref="B87:N87"/>
    <mergeCell ref="O87:P87"/>
    <mergeCell ref="Q87:T87"/>
    <mergeCell ref="U87:X87"/>
    <mergeCell ref="Y87:AB87"/>
    <mergeCell ref="Q88:T88"/>
    <mergeCell ref="U88:X88"/>
    <mergeCell ref="Y88:AB88"/>
    <mergeCell ref="AC88:AF88"/>
    <mergeCell ref="AG88:AJ88"/>
    <mergeCell ref="AK88:AN88"/>
    <mergeCell ref="AO88:AR88"/>
    <mergeCell ref="Q89:T89"/>
    <mergeCell ref="U89:X89"/>
    <mergeCell ref="Y89:AB89"/>
    <mergeCell ref="AS89:AV89"/>
    <mergeCell ref="AW89:AZ89"/>
    <mergeCell ref="AW90:AZ90"/>
    <mergeCell ref="B92:AZ92"/>
    <mergeCell ref="B94:N95"/>
    <mergeCell ref="O94:P95"/>
    <mergeCell ref="Q94:AB94"/>
    <mergeCell ref="B90:N90"/>
    <mergeCell ref="O90:P90"/>
    <mergeCell ref="Q90:T90"/>
    <mergeCell ref="U90:X90"/>
    <mergeCell ref="Y90:AB90"/>
    <mergeCell ref="AC90:AF90"/>
    <mergeCell ref="AG90:AJ90"/>
    <mergeCell ref="AC89:AF89"/>
    <mergeCell ref="AG89:AJ89"/>
    <mergeCell ref="AK89:AN89"/>
    <mergeCell ref="AO89:AR89"/>
    <mergeCell ref="B89:N89"/>
    <mergeCell ref="O89:P89"/>
    <mergeCell ref="Q95:T95"/>
    <mergeCell ref="AW106:AZ106"/>
    <mergeCell ref="AS107:AV107"/>
    <mergeCell ref="AW107:AZ107"/>
    <mergeCell ref="AO98:AR98"/>
    <mergeCell ref="AS98:AV98"/>
    <mergeCell ref="AW98:AZ98"/>
    <mergeCell ref="AC98:AF98"/>
    <mergeCell ref="AS99:AV99"/>
    <mergeCell ref="AW99:AZ99"/>
    <mergeCell ref="B101:AZ101"/>
    <mergeCell ref="B99:N99"/>
    <mergeCell ref="O99:P99"/>
    <mergeCell ref="Q99:T99"/>
    <mergeCell ref="U99:X99"/>
    <mergeCell ref="Y99:AB99"/>
    <mergeCell ref="AC99:AF99"/>
    <mergeCell ref="Q106:T106"/>
    <mergeCell ref="AO107:AR107"/>
    <mergeCell ref="Q49:T49"/>
    <mergeCell ref="U49:X49"/>
    <mergeCell ref="Y49:AB49"/>
    <mergeCell ref="AC49:AF49"/>
    <mergeCell ref="AG49:AJ49"/>
    <mergeCell ref="AK49:AN49"/>
    <mergeCell ref="AO49:AR49"/>
    <mergeCell ref="B121:N122"/>
    <mergeCell ref="AO122:AR122"/>
    <mergeCell ref="B119:AZ119"/>
    <mergeCell ref="AW114:AZ114"/>
    <mergeCell ref="B114:N114"/>
    <mergeCell ref="O114:P114"/>
    <mergeCell ref="Q114:T114"/>
    <mergeCell ref="U114:X114"/>
    <mergeCell ref="Y114:AB114"/>
    <mergeCell ref="AC114:AF114"/>
    <mergeCell ref="AG114:AJ114"/>
    <mergeCell ref="AK114:AN114"/>
    <mergeCell ref="AO114:AR114"/>
    <mergeCell ref="AS114:AV114"/>
    <mergeCell ref="B116:N116"/>
    <mergeCell ref="Q104:T104"/>
    <mergeCell ref="AC108:AF108"/>
    <mergeCell ref="AO51:AR51"/>
    <mergeCell ref="AS51:AV51"/>
    <mergeCell ref="AW51:AZ51"/>
    <mergeCell ref="AS52:AV52"/>
    <mergeCell ref="AW52:AZ52"/>
    <mergeCell ref="AO52:AR52"/>
    <mergeCell ref="AK113:AN113"/>
    <mergeCell ref="AO113:AR113"/>
    <mergeCell ref="B110:AZ110"/>
    <mergeCell ref="AC105:AF105"/>
    <mergeCell ref="AG105:AJ105"/>
    <mergeCell ref="AK105:AN105"/>
    <mergeCell ref="AO105:AR105"/>
    <mergeCell ref="B105:N105"/>
    <mergeCell ref="AW97:AZ97"/>
    <mergeCell ref="B97:N97"/>
    <mergeCell ref="O97:P97"/>
    <mergeCell ref="B98:N98"/>
    <mergeCell ref="O98:P98"/>
    <mergeCell ref="Q98:T98"/>
    <mergeCell ref="U98:X98"/>
    <mergeCell ref="Y98:AB98"/>
    <mergeCell ref="AG98:AJ98"/>
    <mergeCell ref="AK98:AN98"/>
    <mergeCell ref="AC52:AF52"/>
    <mergeCell ref="AG52:AJ52"/>
    <mergeCell ref="AK52:AN52"/>
    <mergeCell ref="B52:N52"/>
    <mergeCell ref="O52:P52"/>
    <mergeCell ref="Q52:T52"/>
    <mergeCell ref="U52:X52"/>
    <mergeCell ref="Y52:AB52"/>
    <mergeCell ref="U51:X51"/>
    <mergeCell ref="Y51:AB51"/>
    <mergeCell ref="AC51:AF51"/>
    <mergeCell ref="AG51:AJ51"/>
    <mergeCell ref="AK51:AN51"/>
    <mergeCell ref="AO53:AR53"/>
    <mergeCell ref="AS53:AV53"/>
    <mergeCell ref="AW53:AZ53"/>
    <mergeCell ref="B56:AZ56"/>
    <mergeCell ref="AK54:AN54"/>
    <mergeCell ref="AO54:AR54"/>
    <mergeCell ref="AS54:AV54"/>
    <mergeCell ref="AW54:AZ54"/>
    <mergeCell ref="B54:N54"/>
    <mergeCell ref="O54:P54"/>
    <mergeCell ref="Q54:T54"/>
    <mergeCell ref="U54:X54"/>
    <mergeCell ref="Y54:AB54"/>
    <mergeCell ref="AC54:AF54"/>
    <mergeCell ref="AG54:AJ54"/>
    <mergeCell ref="B53:N53"/>
    <mergeCell ref="O53:P53"/>
    <mergeCell ref="Q53:T53"/>
    <mergeCell ref="U53:X53"/>
    <mergeCell ref="Y53:AB53"/>
    <mergeCell ref="AC53:AF53"/>
    <mergeCell ref="AG53:AJ53"/>
    <mergeCell ref="AK53:AN53"/>
    <mergeCell ref="B58:N59"/>
    <mergeCell ref="O58:P59"/>
    <mergeCell ref="Q58:AB58"/>
    <mergeCell ref="AC58:AN58"/>
    <mergeCell ref="AO58:AZ58"/>
    <mergeCell ref="Q59:T59"/>
    <mergeCell ref="U59:X59"/>
    <mergeCell ref="Y59:AB59"/>
    <mergeCell ref="AC59:AF59"/>
    <mergeCell ref="AG59:AJ59"/>
    <mergeCell ref="AK59:AN59"/>
    <mergeCell ref="AO59:AR59"/>
    <mergeCell ref="AS59:AV59"/>
    <mergeCell ref="AW59:AZ59"/>
    <mergeCell ref="AW62:AZ62"/>
    <mergeCell ref="AC62:AF62"/>
    <mergeCell ref="AG63:AJ63"/>
    <mergeCell ref="AK63:AN63"/>
    <mergeCell ref="AO63:AR63"/>
    <mergeCell ref="AS63:AV63"/>
    <mergeCell ref="AW63:AZ63"/>
    <mergeCell ref="B65:AZ65"/>
    <mergeCell ref="B63:N63"/>
    <mergeCell ref="O63:P63"/>
    <mergeCell ref="Q63:T63"/>
    <mergeCell ref="U63:X63"/>
    <mergeCell ref="Y63:AB63"/>
    <mergeCell ref="AC63:AF63"/>
    <mergeCell ref="B62:N62"/>
    <mergeCell ref="O62:P62"/>
    <mergeCell ref="Q62:T62"/>
    <mergeCell ref="U62:X62"/>
    <mergeCell ref="Y62:AB62"/>
    <mergeCell ref="AG62:AJ62"/>
    <mergeCell ref="AK62:AN62"/>
    <mergeCell ref="AO62:AR62"/>
    <mergeCell ref="AS62:AV62"/>
    <mergeCell ref="B69:N69"/>
    <mergeCell ref="O69:P69"/>
    <mergeCell ref="AK68:AN68"/>
    <mergeCell ref="AO68:AR68"/>
    <mergeCell ref="U68:V68"/>
    <mergeCell ref="W68:X68"/>
    <mergeCell ref="Q69:T69"/>
    <mergeCell ref="Y69:AB69"/>
    <mergeCell ref="U69:V69"/>
    <mergeCell ref="B67:N68"/>
    <mergeCell ref="O67:P68"/>
    <mergeCell ref="Q67:AB67"/>
    <mergeCell ref="AC67:AN67"/>
    <mergeCell ref="AO67:AZ67"/>
    <mergeCell ref="Q68:T68"/>
    <mergeCell ref="Y68:AB68"/>
    <mergeCell ref="AC68:AF68"/>
    <mergeCell ref="AG68:AJ68"/>
    <mergeCell ref="AS68:AV68"/>
    <mergeCell ref="AW68:AZ68"/>
    <mergeCell ref="AC69:AF69"/>
    <mergeCell ref="AG69:AJ69"/>
    <mergeCell ref="AK69:AN69"/>
    <mergeCell ref="AO69:AR69"/>
    <mergeCell ref="AS70:AV70"/>
    <mergeCell ref="AW70:AZ70"/>
    <mergeCell ref="AC70:AF70"/>
    <mergeCell ref="W69:X69"/>
    <mergeCell ref="AC71:AF71"/>
    <mergeCell ref="AG71:AJ71"/>
    <mergeCell ref="AK71:AN71"/>
    <mergeCell ref="AO71:AR71"/>
    <mergeCell ref="AS71:AV71"/>
    <mergeCell ref="AW71:AZ71"/>
    <mergeCell ref="AG70:AJ70"/>
    <mergeCell ref="AK70:AN70"/>
    <mergeCell ref="AO70:AR70"/>
    <mergeCell ref="AS69:AV69"/>
    <mergeCell ref="AW69:AZ69"/>
    <mergeCell ref="B71:N71"/>
    <mergeCell ref="O71:P71"/>
    <mergeCell ref="Q71:T71"/>
    <mergeCell ref="Y71:AB71"/>
    <mergeCell ref="B70:N70"/>
    <mergeCell ref="O70:P70"/>
    <mergeCell ref="Q70:T70"/>
    <mergeCell ref="Y70:AB70"/>
    <mergeCell ref="U72:V72"/>
    <mergeCell ref="W70:X70"/>
    <mergeCell ref="W71:X71"/>
    <mergeCell ref="W72:X72"/>
    <mergeCell ref="U70:V70"/>
    <mergeCell ref="U71:V71"/>
    <mergeCell ref="AS72:AV72"/>
    <mergeCell ref="AW72:AZ72"/>
    <mergeCell ref="B72:N72"/>
    <mergeCell ref="O72:P72"/>
    <mergeCell ref="Q72:T72"/>
    <mergeCell ref="Y72:AB72"/>
    <mergeCell ref="AC72:AF72"/>
    <mergeCell ref="AG72:AJ72"/>
    <mergeCell ref="AK72:AN72"/>
    <mergeCell ref="AO72:AR72"/>
    <mergeCell ref="AS78:AV78"/>
    <mergeCell ref="AW78:AZ78"/>
    <mergeCell ref="B79:N79"/>
    <mergeCell ref="O79:P79"/>
    <mergeCell ref="Q79:T79"/>
    <mergeCell ref="U79:X79"/>
    <mergeCell ref="Y79:AB79"/>
    <mergeCell ref="AC79:AF79"/>
    <mergeCell ref="AG79:AJ79"/>
    <mergeCell ref="AK79:AN79"/>
    <mergeCell ref="AC78:AF78"/>
    <mergeCell ref="AG78:AJ78"/>
    <mergeCell ref="AK78:AN78"/>
    <mergeCell ref="AO78:AR78"/>
    <mergeCell ref="B78:N78"/>
    <mergeCell ref="O78:P78"/>
    <mergeCell ref="Q78:T78"/>
    <mergeCell ref="U78:X78"/>
    <mergeCell ref="Y78:AB78"/>
    <mergeCell ref="AO79:AR79"/>
    <mergeCell ref="AS79:AV79"/>
    <mergeCell ref="AW79:AZ79"/>
    <mergeCell ref="AS80:AV80"/>
    <mergeCell ref="AW80:AZ80"/>
    <mergeCell ref="AS81:AV81"/>
    <mergeCell ref="AW81:AZ81"/>
    <mergeCell ref="B81:N81"/>
    <mergeCell ref="O81:P81"/>
    <mergeCell ref="Q81:T81"/>
    <mergeCell ref="U81:X81"/>
    <mergeCell ref="Y81:AB81"/>
    <mergeCell ref="AC81:AF81"/>
    <mergeCell ref="AG81:AJ81"/>
    <mergeCell ref="AK81:AN81"/>
    <mergeCell ref="AO81:AR81"/>
    <mergeCell ref="B80:N80"/>
    <mergeCell ref="O80:P80"/>
    <mergeCell ref="Q80:T80"/>
    <mergeCell ref="U80:X80"/>
    <mergeCell ref="Y80:AB80"/>
    <mergeCell ref="AC80:AF80"/>
    <mergeCell ref="AG80:AJ80"/>
    <mergeCell ref="AK80:AN80"/>
    <mergeCell ref="AO80:AR80"/>
    <mergeCell ref="B96:N96"/>
    <mergeCell ref="O96:P96"/>
    <mergeCell ref="Q96:T96"/>
    <mergeCell ref="U96:X96"/>
    <mergeCell ref="Y96:AB96"/>
    <mergeCell ref="AS96:AV96"/>
    <mergeCell ref="AG99:AJ99"/>
    <mergeCell ref="AK99:AN99"/>
    <mergeCell ref="AO99:AR99"/>
    <mergeCell ref="AO96:AR96"/>
    <mergeCell ref="Q97:T97"/>
    <mergeCell ref="U97:X97"/>
    <mergeCell ref="Y97:AB97"/>
    <mergeCell ref="AC97:AF97"/>
    <mergeCell ref="AG97:AJ97"/>
    <mergeCell ref="AK97:AN97"/>
    <mergeCell ref="AO97:AR97"/>
    <mergeCell ref="AS97:AV97"/>
    <mergeCell ref="AC96:AF96"/>
    <mergeCell ref="AG96:AJ96"/>
    <mergeCell ref="AK96:AN96"/>
    <mergeCell ref="AW96:AZ96"/>
    <mergeCell ref="AW104:AZ104"/>
    <mergeCell ref="AC103:AN103"/>
    <mergeCell ref="AO103:AZ103"/>
    <mergeCell ref="B103:N104"/>
    <mergeCell ref="O103:P104"/>
    <mergeCell ref="Q103:AB103"/>
    <mergeCell ref="B107:N107"/>
    <mergeCell ref="O107:P107"/>
    <mergeCell ref="Q107:T107"/>
    <mergeCell ref="U107:X107"/>
    <mergeCell ref="Y107:AB107"/>
    <mergeCell ref="AC107:AF107"/>
    <mergeCell ref="AG107:AJ107"/>
    <mergeCell ref="U104:X104"/>
    <mergeCell ref="Y104:AB104"/>
    <mergeCell ref="AC104:AF104"/>
    <mergeCell ref="AG104:AJ104"/>
    <mergeCell ref="AK104:AN104"/>
    <mergeCell ref="AO104:AR104"/>
    <mergeCell ref="AS105:AV105"/>
    <mergeCell ref="AW105:AZ105"/>
    <mergeCell ref="B106:N106"/>
    <mergeCell ref="O106:P106"/>
    <mergeCell ref="AO116:AR116"/>
    <mergeCell ref="AK115:AN115"/>
    <mergeCell ref="AO115:AR115"/>
    <mergeCell ref="O116:P116"/>
    <mergeCell ref="Q116:T116"/>
    <mergeCell ref="U116:X116"/>
    <mergeCell ref="Y116:AB116"/>
    <mergeCell ref="B115:N115"/>
    <mergeCell ref="AS104:AV104"/>
    <mergeCell ref="U106:X106"/>
    <mergeCell ref="Y106:AB106"/>
    <mergeCell ref="AC106:AF106"/>
    <mergeCell ref="AG106:AJ106"/>
    <mergeCell ref="AK106:AN106"/>
    <mergeCell ref="O105:P105"/>
    <mergeCell ref="Q105:T105"/>
    <mergeCell ref="U105:X105"/>
    <mergeCell ref="Y105:AB105"/>
    <mergeCell ref="AO106:AR106"/>
    <mergeCell ref="AS106:AV106"/>
    <mergeCell ref="AK108:AN108"/>
    <mergeCell ref="AO108:AR108"/>
    <mergeCell ref="AG108:AJ108"/>
    <mergeCell ref="AK107:AN107"/>
    <mergeCell ref="AS108:AV108"/>
    <mergeCell ref="AW108:AZ108"/>
    <mergeCell ref="B112:N113"/>
    <mergeCell ref="O112:P113"/>
    <mergeCell ref="Q112:AB112"/>
    <mergeCell ref="AC112:AN112"/>
    <mergeCell ref="AO112:AZ112"/>
    <mergeCell ref="Q113:T113"/>
    <mergeCell ref="U113:X113"/>
    <mergeCell ref="Y113:AB113"/>
    <mergeCell ref="AC113:AF113"/>
    <mergeCell ref="AG113:AJ113"/>
    <mergeCell ref="AS113:AV113"/>
    <mergeCell ref="AW113:AZ113"/>
    <mergeCell ref="B108:N108"/>
    <mergeCell ref="O108:P108"/>
    <mergeCell ref="Q108:T108"/>
    <mergeCell ref="U108:X108"/>
    <mergeCell ref="Y108:AB108"/>
    <mergeCell ref="AS115:AV115"/>
    <mergeCell ref="AW115:AZ115"/>
    <mergeCell ref="AC115:AF115"/>
    <mergeCell ref="B117:N117"/>
    <mergeCell ref="O117:P117"/>
    <mergeCell ref="Q117:T117"/>
    <mergeCell ref="U117:X117"/>
    <mergeCell ref="Y117:AB117"/>
    <mergeCell ref="AC117:AF117"/>
    <mergeCell ref="AG117:AJ117"/>
    <mergeCell ref="AK117:AN117"/>
    <mergeCell ref="AO117:AR117"/>
    <mergeCell ref="AS117:AV117"/>
    <mergeCell ref="AW117:AZ117"/>
    <mergeCell ref="O115:P115"/>
    <mergeCell ref="Q115:T115"/>
    <mergeCell ref="U115:X115"/>
    <mergeCell ref="Y115:AB115"/>
    <mergeCell ref="AC116:AF116"/>
    <mergeCell ref="AG116:AJ116"/>
    <mergeCell ref="AS116:AV116"/>
    <mergeCell ref="AW116:AZ116"/>
    <mergeCell ref="AG115:AJ115"/>
    <mergeCell ref="AK116:AN116"/>
    <mergeCell ref="O121:P122"/>
    <mergeCell ref="Q121:AB121"/>
    <mergeCell ref="AC121:AN121"/>
    <mergeCell ref="AO121:AZ121"/>
    <mergeCell ref="Q122:T122"/>
    <mergeCell ref="U122:X122"/>
    <mergeCell ref="Y122:AB122"/>
    <mergeCell ref="AC122:AF122"/>
    <mergeCell ref="AG122:AJ122"/>
    <mergeCell ref="AK122:AN122"/>
    <mergeCell ref="AS122:AV122"/>
    <mergeCell ref="AW122:AZ122"/>
    <mergeCell ref="AS123:AV123"/>
    <mergeCell ref="AW123:AZ123"/>
    <mergeCell ref="AC123:AF123"/>
    <mergeCell ref="B124:N124"/>
    <mergeCell ref="O124:P124"/>
    <mergeCell ref="Q124:T124"/>
    <mergeCell ref="U124:X124"/>
    <mergeCell ref="Y124:AB124"/>
    <mergeCell ref="B123:N123"/>
    <mergeCell ref="O123:P123"/>
    <mergeCell ref="Q123:T123"/>
    <mergeCell ref="U123:X123"/>
    <mergeCell ref="Y123:AB123"/>
    <mergeCell ref="B125:N125"/>
    <mergeCell ref="O125:P125"/>
    <mergeCell ref="Q125:T125"/>
    <mergeCell ref="U125:X125"/>
    <mergeCell ref="Y125:AB125"/>
    <mergeCell ref="AC125:AF125"/>
    <mergeCell ref="AG123:AJ123"/>
    <mergeCell ref="AK123:AN123"/>
    <mergeCell ref="AO123:AR123"/>
    <mergeCell ref="AS126:AV126"/>
    <mergeCell ref="AW126:AZ126"/>
    <mergeCell ref="AC124:AF124"/>
    <mergeCell ref="AG124:AJ124"/>
    <mergeCell ref="AK124:AN124"/>
    <mergeCell ref="AO124:AR124"/>
    <mergeCell ref="AS124:AV124"/>
    <mergeCell ref="AW124:AZ124"/>
    <mergeCell ref="AG125:AJ125"/>
    <mergeCell ref="AK125:AN125"/>
    <mergeCell ref="AO125:AR125"/>
    <mergeCell ref="AS125:AV125"/>
    <mergeCell ref="AW125:AZ125"/>
    <mergeCell ref="B126:N126"/>
    <mergeCell ref="O126:P126"/>
    <mergeCell ref="Q126:T126"/>
    <mergeCell ref="U126:X126"/>
    <mergeCell ref="Y126:AB126"/>
    <mergeCell ref="AC126:AF126"/>
    <mergeCell ref="AG126:AJ126"/>
    <mergeCell ref="AK126:AN126"/>
    <mergeCell ref="AO126:AR126"/>
  </mergeCells>
  <pageMargins left="0.78740157480314965" right="0.39370078740157483" top="0.78740157480314965" bottom="0.78740157480314965" header="0.31496062992125984" footer="0"/>
  <pageSetup paperSize="9" scale="45" fitToHeight="0" orientation="portrait" r:id="rId1"/>
  <headerFooter differentFirst="1">
    <oddHeader>&amp;C&amp;"Times New Roman Cyr,обычный"&amp;10 2</oddHeader>
    <firstHeader>&amp;C&amp;P</firstHeader>
  </headerFooter>
  <rowBreaks count="4" manualBreakCount="4">
    <brk id="54" max="51" man="1"/>
    <brk id="81" max="51" man="1"/>
    <brk id="108" max="51" man="1"/>
    <brk id="126" max="5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L120"/>
  <sheetViews>
    <sheetView showGridLines="0" view="pageBreakPreview" topLeftCell="A50" zoomScale="110" zoomScaleNormal="85" zoomScaleSheetLayoutView="110" workbookViewId="0">
      <selection activeCell="AW62" sqref="AW62:AZ62"/>
    </sheetView>
  </sheetViews>
  <sheetFormatPr defaultColWidth="0.85546875" defaultRowHeight="15" customHeight="1" x14ac:dyDescent="0.25"/>
  <cols>
    <col min="1" max="52" width="3.85546875" style="38" customWidth="1"/>
    <col min="53" max="16384" width="0.85546875" style="14"/>
  </cols>
  <sheetData>
    <row r="1" spans="1:53" s="16" customFormat="1" ht="31.5" customHeight="1" x14ac:dyDescent="0.25">
      <c r="A1" s="276" t="s">
        <v>267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</row>
    <row r="2" spans="1:53" s="16" customFormat="1" ht="9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1:53" s="16" customFormat="1" ht="15" customHeight="1" x14ac:dyDescent="0.25">
      <c r="A3" s="277" t="s">
        <v>87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8" t="s">
        <v>242</v>
      </c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</row>
    <row r="4" spans="1:53" s="16" customFormat="1" ht="15" customHeight="1" x14ac:dyDescent="0.25">
      <c r="A4" s="277" t="s">
        <v>0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9">
        <v>1</v>
      </c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</row>
    <row r="5" spans="1:53" s="16" customFormat="1" ht="15" customHeight="1" x14ac:dyDescent="0.25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80" t="s">
        <v>1</v>
      </c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</row>
    <row r="6" spans="1:53" s="16" customFormat="1" ht="15" customHeight="1" x14ac:dyDescent="0.25">
      <c r="A6" s="277" t="s">
        <v>2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42" t="s">
        <v>61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</row>
    <row r="7" spans="1:53" s="16" customFormat="1" ht="15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</row>
    <row r="8" spans="1:53" ht="18" customHeight="1" x14ac:dyDescent="0.25">
      <c r="A8" s="43"/>
      <c r="B8" s="230" t="s">
        <v>151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44"/>
      <c r="AU8" s="44"/>
      <c r="AV8" s="44"/>
      <c r="AW8" s="44"/>
      <c r="AX8" s="44"/>
      <c r="AY8" s="44"/>
      <c r="AZ8" s="44"/>
    </row>
    <row r="9" spans="1:53" s="2" customFormat="1" ht="8.1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</row>
    <row r="10" spans="1:53" ht="24.95" customHeight="1" x14ac:dyDescent="0.25">
      <c r="A10" s="43"/>
      <c r="B10" s="170" t="s">
        <v>3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1"/>
      <c r="Z10" s="169" t="s">
        <v>4</v>
      </c>
      <c r="AA10" s="170"/>
      <c r="AB10" s="171"/>
      <c r="AC10" s="162" t="s">
        <v>113</v>
      </c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</row>
    <row r="11" spans="1:53" s="6" customFormat="1" ht="24.95" customHeight="1" x14ac:dyDescent="0.25">
      <c r="A11" s="43"/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3"/>
      <c r="Z11" s="274"/>
      <c r="AA11" s="272"/>
      <c r="AB11" s="273"/>
      <c r="AC11" s="169" t="s">
        <v>260</v>
      </c>
      <c r="AD11" s="170"/>
      <c r="AE11" s="170"/>
      <c r="AF11" s="170"/>
      <c r="AG11" s="170"/>
      <c r="AH11" s="170"/>
      <c r="AI11" s="170"/>
      <c r="AJ11" s="171"/>
      <c r="AK11" s="183" t="s">
        <v>261</v>
      </c>
      <c r="AL11" s="183"/>
      <c r="AM11" s="183"/>
      <c r="AN11" s="183"/>
      <c r="AO11" s="183"/>
      <c r="AP11" s="183"/>
      <c r="AQ11" s="183"/>
      <c r="AR11" s="183"/>
      <c r="AS11" s="170" t="s">
        <v>262</v>
      </c>
      <c r="AT11" s="170"/>
      <c r="AU11" s="170"/>
      <c r="AV11" s="170"/>
      <c r="AW11" s="170"/>
      <c r="AX11" s="170"/>
      <c r="AY11" s="170"/>
      <c r="AZ11" s="170"/>
    </row>
    <row r="12" spans="1:53" s="6" customFormat="1" ht="24.95" customHeight="1" x14ac:dyDescent="0.25">
      <c r="A12" s="43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1"/>
      <c r="Z12" s="229"/>
      <c r="AA12" s="180"/>
      <c r="AB12" s="181"/>
      <c r="AC12" s="229"/>
      <c r="AD12" s="180"/>
      <c r="AE12" s="180"/>
      <c r="AF12" s="180"/>
      <c r="AG12" s="180"/>
      <c r="AH12" s="180"/>
      <c r="AI12" s="180"/>
      <c r="AJ12" s="181"/>
      <c r="AK12" s="183"/>
      <c r="AL12" s="183"/>
      <c r="AM12" s="183"/>
      <c r="AN12" s="183"/>
      <c r="AO12" s="183"/>
      <c r="AP12" s="183"/>
      <c r="AQ12" s="183"/>
      <c r="AR12" s="183"/>
      <c r="AS12" s="180"/>
      <c r="AT12" s="180"/>
      <c r="AU12" s="180"/>
      <c r="AV12" s="180"/>
      <c r="AW12" s="180"/>
      <c r="AX12" s="180"/>
      <c r="AY12" s="180"/>
      <c r="AZ12" s="180"/>
    </row>
    <row r="13" spans="1:53" s="6" customFormat="1" ht="15" customHeight="1" x14ac:dyDescent="0.25">
      <c r="A13" s="81"/>
      <c r="B13" s="351">
        <v>1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2"/>
      <c r="Z13" s="353" t="s">
        <v>6</v>
      </c>
      <c r="AA13" s="354"/>
      <c r="AB13" s="355"/>
      <c r="AC13" s="353" t="s">
        <v>7</v>
      </c>
      <c r="AD13" s="354"/>
      <c r="AE13" s="354"/>
      <c r="AF13" s="354"/>
      <c r="AG13" s="354"/>
      <c r="AH13" s="354"/>
      <c r="AI13" s="354"/>
      <c r="AJ13" s="355"/>
      <c r="AK13" s="353" t="s">
        <v>8</v>
      </c>
      <c r="AL13" s="354"/>
      <c r="AM13" s="354"/>
      <c r="AN13" s="354"/>
      <c r="AO13" s="354"/>
      <c r="AP13" s="354"/>
      <c r="AQ13" s="354"/>
      <c r="AR13" s="355"/>
      <c r="AS13" s="353" t="s">
        <v>9</v>
      </c>
      <c r="AT13" s="354"/>
      <c r="AU13" s="354"/>
      <c r="AV13" s="354"/>
      <c r="AW13" s="354"/>
      <c r="AX13" s="354"/>
      <c r="AY13" s="354"/>
      <c r="AZ13" s="354"/>
    </row>
    <row r="14" spans="1:53" s="44" customFormat="1" ht="19.5" hidden="1" customHeight="1" x14ac:dyDescent="0.25">
      <c r="B14" s="256" t="s">
        <v>107</v>
      </c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7"/>
      <c r="Z14" s="287" t="s">
        <v>59</v>
      </c>
      <c r="AA14" s="288"/>
      <c r="AB14" s="289"/>
      <c r="AC14" s="290"/>
      <c r="AD14" s="291"/>
      <c r="AE14" s="291"/>
      <c r="AF14" s="291"/>
      <c r="AG14" s="291"/>
      <c r="AH14" s="291"/>
      <c r="AI14" s="291"/>
      <c r="AJ14" s="292"/>
      <c r="AK14" s="290"/>
      <c r="AL14" s="291"/>
      <c r="AM14" s="291"/>
      <c r="AN14" s="291"/>
      <c r="AO14" s="291"/>
      <c r="AP14" s="291"/>
      <c r="AQ14" s="291"/>
      <c r="AR14" s="292"/>
      <c r="AS14" s="290"/>
      <c r="AT14" s="291"/>
      <c r="AU14" s="291"/>
      <c r="AV14" s="291"/>
      <c r="AW14" s="291"/>
      <c r="AX14" s="291"/>
      <c r="AY14" s="291"/>
      <c r="AZ14" s="293"/>
      <c r="BA14" s="62"/>
    </row>
    <row r="15" spans="1:53" s="44" customFormat="1" ht="32.25" hidden="1" customHeight="1" x14ac:dyDescent="0.25">
      <c r="B15" s="256" t="s">
        <v>104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7"/>
      <c r="Z15" s="258" t="s">
        <v>60</v>
      </c>
      <c r="AA15" s="259"/>
      <c r="AB15" s="260"/>
      <c r="AC15" s="283"/>
      <c r="AD15" s="284"/>
      <c r="AE15" s="284"/>
      <c r="AF15" s="284"/>
      <c r="AG15" s="284"/>
      <c r="AH15" s="284"/>
      <c r="AI15" s="284"/>
      <c r="AJ15" s="285"/>
      <c r="AK15" s="283"/>
      <c r="AL15" s="284"/>
      <c r="AM15" s="284"/>
      <c r="AN15" s="284"/>
      <c r="AO15" s="284"/>
      <c r="AP15" s="284"/>
      <c r="AQ15" s="284"/>
      <c r="AR15" s="285"/>
      <c r="AS15" s="283"/>
      <c r="AT15" s="284"/>
      <c r="AU15" s="284"/>
      <c r="AV15" s="284"/>
      <c r="AW15" s="284"/>
      <c r="AX15" s="284"/>
      <c r="AY15" s="284"/>
      <c r="AZ15" s="286"/>
      <c r="BA15" s="62"/>
    </row>
    <row r="16" spans="1:53" s="7" customFormat="1" ht="18" customHeight="1" x14ac:dyDescent="0.25">
      <c r="A16" s="47"/>
      <c r="B16" s="256" t="s">
        <v>117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7"/>
      <c r="Z16" s="258" t="s">
        <v>64</v>
      </c>
      <c r="AA16" s="259"/>
      <c r="AB16" s="260"/>
      <c r="AC16" s="261">
        <v>7608771.4699999997</v>
      </c>
      <c r="AD16" s="262"/>
      <c r="AE16" s="262"/>
      <c r="AF16" s="262"/>
      <c r="AG16" s="262"/>
      <c r="AH16" s="262"/>
      <c r="AI16" s="262"/>
      <c r="AJ16" s="263"/>
      <c r="AK16" s="261">
        <v>4993313.7300000004</v>
      </c>
      <c r="AL16" s="262"/>
      <c r="AM16" s="262"/>
      <c r="AN16" s="262"/>
      <c r="AO16" s="262"/>
      <c r="AP16" s="262"/>
      <c r="AQ16" s="262"/>
      <c r="AR16" s="263"/>
      <c r="AS16" s="261">
        <v>4993313.7300000004</v>
      </c>
      <c r="AT16" s="262"/>
      <c r="AU16" s="262"/>
      <c r="AV16" s="262"/>
      <c r="AW16" s="262"/>
      <c r="AX16" s="262"/>
      <c r="AY16" s="262"/>
      <c r="AZ16" s="263"/>
    </row>
    <row r="17" spans="1:53" s="47" customFormat="1" ht="17.25" hidden="1" customHeight="1" x14ac:dyDescent="0.25">
      <c r="B17" s="256" t="s">
        <v>108</v>
      </c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7"/>
      <c r="Z17" s="258" t="s">
        <v>65</v>
      </c>
      <c r="AA17" s="259"/>
      <c r="AB17" s="260"/>
      <c r="AC17" s="261"/>
      <c r="AD17" s="262"/>
      <c r="AE17" s="262"/>
      <c r="AF17" s="262"/>
      <c r="AG17" s="262"/>
      <c r="AH17" s="262"/>
      <c r="AI17" s="262"/>
      <c r="AJ17" s="263"/>
      <c r="AK17" s="261"/>
      <c r="AL17" s="262"/>
      <c r="AM17" s="262"/>
      <c r="AN17" s="262"/>
      <c r="AO17" s="262"/>
      <c r="AP17" s="262"/>
      <c r="AQ17" s="262"/>
      <c r="AR17" s="263"/>
      <c r="AS17" s="261"/>
      <c r="AT17" s="262"/>
      <c r="AU17" s="262"/>
      <c r="AV17" s="262"/>
      <c r="AW17" s="262"/>
      <c r="AX17" s="262"/>
      <c r="AY17" s="262"/>
      <c r="AZ17" s="264"/>
    </row>
    <row r="18" spans="1:53" s="47" customFormat="1" ht="32.25" hidden="1" customHeight="1" x14ac:dyDescent="0.25">
      <c r="B18" s="256" t="s">
        <v>105</v>
      </c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7"/>
      <c r="Z18" s="258" t="s">
        <v>66</v>
      </c>
      <c r="AA18" s="259"/>
      <c r="AB18" s="260"/>
      <c r="AC18" s="261"/>
      <c r="AD18" s="262"/>
      <c r="AE18" s="262"/>
      <c r="AF18" s="262"/>
      <c r="AG18" s="262"/>
      <c r="AH18" s="262"/>
      <c r="AI18" s="262"/>
      <c r="AJ18" s="263"/>
      <c r="AK18" s="261"/>
      <c r="AL18" s="262"/>
      <c r="AM18" s="262"/>
      <c r="AN18" s="262"/>
      <c r="AO18" s="262"/>
      <c r="AP18" s="262"/>
      <c r="AQ18" s="262"/>
      <c r="AR18" s="263"/>
      <c r="AS18" s="261"/>
      <c r="AT18" s="262"/>
      <c r="AU18" s="262"/>
      <c r="AV18" s="262"/>
      <c r="AW18" s="262"/>
      <c r="AX18" s="262"/>
      <c r="AY18" s="262"/>
      <c r="AZ18" s="264"/>
    </row>
    <row r="19" spans="1:53" s="47" customFormat="1" ht="31.5" customHeight="1" thickBot="1" x14ac:dyDescent="0.3">
      <c r="B19" s="256" t="s">
        <v>116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7"/>
      <c r="Z19" s="294" t="s">
        <v>67</v>
      </c>
      <c r="AA19" s="295"/>
      <c r="AB19" s="296"/>
      <c r="AC19" s="253">
        <f>AC16</f>
        <v>7608771.4699999997</v>
      </c>
      <c r="AD19" s="254"/>
      <c r="AE19" s="254"/>
      <c r="AF19" s="254"/>
      <c r="AG19" s="254"/>
      <c r="AH19" s="254"/>
      <c r="AI19" s="254"/>
      <c r="AJ19" s="255"/>
      <c r="AK19" s="253">
        <f t="shared" ref="AK19" si="0">AK16</f>
        <v>4993313.7300000004</v>
      </c>
      <c r="AL19" s="254"/>
      <c r="AM19" s="254"/>
      <c r="AN19" s="254"/>
      <c r="AO19" s="254"/>
      <c r="AP19" s="254"/>
      <c r="AQ19" s="254"/>
      <c r="AR19" s="255"/>
      <c r="AS19" s="253">
        <f t="shared" ref="AS19" si="1">AS16</f>
        <v>4993313.7300000004</v>
      </c>
      <c r="AT19" s="254"/>
      <c r="AU19" s="254"/>
      <c r="AV19" s="254"/>
      <c r="AW19" s="254"/>
      <c r="AX19" s="254"/>
      <c r="AY19" s="254"/>
      <c r="AZ19" s="255"/>
    </row>
    <row r="20" spans="1:53" s="15" customFormat="1" ht="15" customHeight="1" x14ac:dyDescent="0.25">
      <c r="A20" s="43"/>
      <c r="B20" s="381" t="s">
        <v>125</v>
      </c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</row>
    <row r="21" spans="1:53" s="15" customFormat="1" ht="15" customHeight="1" x14ac:dyDescent="0.25">
      <c r="A21" s="43"/>
      <c r="B21" s="372" t="s">
        <v>124</v>
      </c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  <c r="AI21" s="373"/>
      <c r="AJ21" s="373"/>
      <c r="AK21" s="373"/>
      <c r="AL21" s="373"/>
      <c r="AM21" s="373"/>
      <c r="AN21" s="373"/>
      <c r="AO21" s="373"/>
      <c r="AP21" s="373"/>
      <c r="AQ21" s="373"/>
      <c r="AR21" s="373"/>
      <c r="AS21" s="373"/>
      <c r="AT21" s="373"/>
      <c r="AU21" s="373"/>
      <c r="AV21" s="373"/>
      <c r="AW21" s="373"/>
      <c r="AX21" s="373"/>
      <c r="AY21" s="373"/>
      <c r="AZ21" s="373"/>
    </row>
    <row r="22" spans="1:53" s="15" customFormat="1" ht="5.25" customHeight="1" x14ac:dyDescent="0.25">
      <c r="A22" s="43"/>
      <c r="B22" s="48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</row>
    <row r="23" spans="1:53" s="43" customFormat="1" ht="18" customHeight="1" x14ac:dyDescent="0.25">
      <c r="B23" s="252" t="s">
        <v>161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52"/>
      <c r="AX23" s="252"/>
      <c r="AY23" s="252"/>
      <c r="AZ23" s="252"/>
    </row>
    <row r="24" spans="1:53" s="6" customFormat="1" ht="8.1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</row>
    <row r="25" spans="1:53" s="6" customFormat="1" ht="18.75" customHeight="1" x14ac:dyDescent="0.25">
      <c r="A25" s="85"/>
      <c r="B25" s="297" t="s">
        <v>3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8"/>
      <c r="Z25" s="303" t="s">
        <v>4</v>
      </c>
      <c r="AA25" s="297"/>
      <c r="AB25" s="298"/>
      <c r="AC25" s="306" t="s">
        <v>140</v>
      </c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85"/>
    </row>
    <row r="26" spans="1:53" s="6" customFormat="1" ht="24.95" customHeight="1" x14ac:dyDescent="0.25">
      <c r="A26" s="85"/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300"/>
      <c r="Z26" s="304"/>
      <c r="AA26" s="299"/>
      <c r="AB26" s="300"/>
      <c r="AC26" s="303" t="s">
        <v>260</v>
      </c>
      <c r="AD26" s="297"/>
      <c r="AE26" s="297"/>
      <c r="AF26" s="297"/>
      <c r="AG26" s="297"/>
      <c r="AH26" s="297"/>
      <c r="AI26" s="297"/>
      <c r="AJ26" s="298"/>
      <c r="AK26" s="308" t="s">
        <v>261</v>
      </c>
      <c r="AL26" s="308"/>
      <c r="AM26" s="308"/>
      <c r="AN26" s="308"/>
      <c r="AO26" s="308"/>
      <c r="AP26" s="308"/>
      <c r="AQ26" s="308"/>
      <c r="AR26" s="308"/>
      <c r="AS26" s="297" t="s">
        <v>262</v>
      </c>
      <c r="AT26" s="297"/>
      <c r="AU26" s="297"/>
      <c r="AV26" s="297"/>
      <c r="AW26" s="297"/>
      <c r="AX26" s="297"/>
      <c r="AY26" s="297"/>
      <c r="AZ26" s="297"/>
      <c r="BA26" s="85"/>
    </row>
    <row r="27" spans="1:53" s="6" customFormat="1" ht="24.95" customHeight="1" x14ac:dyDescent="0.25">
      <c r="A27" s="85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2"/>
      <c r="Z27" s="305"/>
      <c r="AA27" s="301"/>
      <c r="AB27" s="302"/>
      <c r="AC27" s="305"/>
      <c r="AD27" s="301"/>
      <c r="AE27" s="301"/>
      <c r="AF27" s="301"/>
      <c r="AG27" s="301"/>
      <c r="AH27" s="301"/>
      <c r="AI27" s="301"/>
      <c r="AJ27" s="302"/>
      <c r="AK27" s="308"/>
      <c r="AL27" s="308"/>
      <c r="AM27" s="308"/>
      <c r="AN27" s="308"/>
      <c r="AO27" s="308"/>
      <c r="AP27" s="308"/>
      <c r="AQ27" s="308"/>
      <c r="AR27" s="308"/>
      <c r="AS27" s="301"/>
      <c r="AT27" s="301"/>
      <c r="AU27" s="301"/>
      <c r="AV27" s="301"/>
      <c r="AW27" s="301"/>
      <c r="AX27" s="301"/>
      <c r="AY27" s="301"/>
      <c r="AZ27" s="301"/>
      <c r="BA27" s="85"/>
    </row>
    <row r="28" spans="1:53" s="7" customFormat="1" ht="15" customHeight="1" thickBot="1" x14ac:dyDescent="0.3">
      <c r="A28" s="104"/>
      <c r="B28" s="309">
        <v>1</v>
      </c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10"/>
      <c r="Z28" s="311" t="s">
        <v>6</v>
      </c>
      <c r="AA28" s="309"/>
      <c r="AB28" s="309"/>
      <c r="AC28" s="311" t="s">
        <v>7</v>
      </c>
      <c r="AD28" s="309"/>
      <c r="AE28" s="309"/>
      <c r="AF28" s="309"/>
      <c r="AG28" s="309"/>
      <c r="AH28" s="309"/>
      <c r="AI28" s="309"/>
      <c r="AJ28" s="310"/>
      <c r="AK28" s="311" t="s">
        <v>8</v>
      </c>
      <c r="AL28" s="309"/>
      <c r="AM28" s="309"/>
      <c r="AN28" s="309"/>
      <c r="AO28" s="309"/>
      <c r="AP28" s="309"/>
      <c r="AQ28" s="309"/>
      <c r="AR28" s="310"/>
      <c r="AS28" s="311" t="s">
        <v>9</v>
      </c>
      <c r="AT28" s="309"/>
      <c r="AU28" s="309"/>
      <c r="AV28" s="309"/>
      <c r="AW28" s="309"/>
      <c r="AX28" s="309"/>
      <c r="AY28" s="309"/>
      <c r="AZ28" s="309"/>
      <c r="BA28" s="120"/>
    </row>
    <row r="29" spans="1:53" s="9" customFormat="1" ht="28.5" customHeight="1" x14ac:dyDescent="0.25">
      <c r="A29" s="85"/>
      <c r="B29" s="312" t="s">
        <v>234</v>
      </c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4"/>
      <c r="Z29" s="315" t="s">
        <v>59</v>
      </c>
      <c r="AA29" s="316"/>
      <c r="AB29" s="317"/>
      <c r="AC29" s="318">
        <f>1500000+2121654</f>
        <v>3621654</v>
      </c>
      <c r="AD29" s="319"/>
      <c r="AE29" s="319"/>
      <c r="AF29" s="319"/>
      <c r="AG29" s="319"/>
      <c r="AH29" s="319"/>
      <c r="AI29" s="319"/>
      <c r="AJ29" s="320"/>
      <c r="AK29" s="318">
        <v>1500000</v>
      </c>
      <c r="AL29" s="319"/>
      <c r="AM29" s="319"/>
      <c r="AN29" s="319"/>
      <c r="AO29" s="319"/>
      <c r="AP29" s="319"/>
      <c r="AQ29" s="319"/>
      <c r="AR29" s="320"/>
      <c r="AS29" s="318">
        <v>1500000</v>
      </c>
      <c r="AT29" s="319"/>
      <c r="AU29" s="319"/>
      <c r="AV29" s="319"/>
      <c r="AW29" s="319"/>
      <c r="AX29" s="319"/>
      <c r="AY29" s="319"/>
      <c r="AZ29" s="320"/>
      <c r="BA29" s="85"/>
    </row>
    <row r="30" spans="1:53" s="9" customFormat="1" ht="32.25" customHeight="1" x14ac:dyDescent="0.25">
      <c r="A30" s="85"/>
      <c r="B30" s="344" t="s">
        <v>235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5"/>
      <c r="Z30" s="323" t="s">
        <v>60</v>
      </c>
      <c r="AA30" s="324"/>
      <c r="AB30" s="325"/>
      <c r="AC30" s="346">
        <v>3059600</v>
      </c>
      <c r="AD30" s="307"/>
      <c r="AE30" s="307"/>
      <c r="AF30" s="307"/>
      <c r="AG30" s="307"/>
      <c r="AH30" s="307"/>
      <c r="AI30" s="307"/>
      <c r="AJ30" s="326"/>
      <c r="AK30" s="346">
        <v>3384913.73</v>
      </c>
      <c r="AL30" s="307"/>
      <c r="AM30" s="307"/>
      <c r="AN30" s="307"/>
      <c r="AO30" s="307"/>
      <c r="AP30" s="307"/>
      <c r="AQ30" s="307"/>
      <c r="AR30" s="326"/>
      <c r="AS30" s="346">
        <v>3384913.73</v>
      </c>
      <c r="AT30" s="307"/>
      <c r="AU30" s="307"/>
      <c r="AV30" s="307"/>
      <c r="AW30" s="307"/>
      <c r="AX30" s="307"/>
      <c r="AY30" s="307"/>
      <c r="AZ30" s="327"/>
      <c r="BA30" s="85"/>
    </row>
    <row r="31" spans="1:53" s="9" customFormat="1" ht="32.25" customHeight="1" x14ac:dyDescent="0.25">
      <c r="A31" s="85"/>
      <c r="B31" s="344" t="s">
        <v>236</v>
      </c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5"/>
      <c r="Z31" s="323" t="s">
        <v>73</v>
      </c>
      <c r="AA31" s="324"/>
      <c r="AB31" s="325"/>
      <c r="AC31" s="346">
        <f>AO65+819117.47</f>
        <v>1746634.94</v>
      </c>
      <c r="AD31" s="307"/>
      <c r="AE31" s="307"/>
      <c r="AF31" s="307"/>
      <c r="AG31" s="307"/>
      <c r="AH31" s="307"/>
      <c r="AI31" s="307"/>
      <c r="AJ31" s="326"/>
      <c r="AK31" s="346">
        <v>108400</v>
      </c>
      <c r="AL31" s="307"/>
      <c r="AM31" s="307"/>
      <c r="AN31" s="307"/>
      <c r="AO31" s="307"/>
      <c r="AP31" s="307"/>
      <c r="AQ31" s="307"/>
      <c r="AR31" s="326"/>
      <c r="AS31" s="346">
        <v>108400</v>
      </c>
      <c r="AT31" s="307"/>
      <c r="AU31" s="307"/>
      <c r="AV31" s="307"/>
      <c r="AW31" s="307"/>
      <c r="AX31" s="307"/>
      <c r="AY31" s="307"/>
      <c r="AZ31" s="327"/>
      <c r="BA31" s="85"/>
    </row>
    <row r="32" spans="1:53" s="9" customFormat="1" ht="15.75" hidden="1" customHeight="1" x14ac:dyDescent="0.25">
      <c r="A32" s="85"/>
      <c r="B32" s="321" t="s">
        <v>156</v>
      </c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2"/>
      <c r="Z32" s="323" t="s">
        <v>64</v>
      </c>
      <c r="AA32" s="324"/>
      <c r="AB32" s="325"/>
      <c r="AC32" s="306"/>
      <c r="AD32" s="307"/>
      <c r="AE32" s="307"/>
      <c r="AF32" s="307"/>
      <c r="AG32" s="307"/>
      <c r="AH32" s="307"/>
      <c r="AI32" s="307"/>
      <c r="AJ32" s="326"/>
      <c r="AK32" s="306"/>
      <c r="AL32" s="307"/>
      <c r="AM32" s="307"/>
      <c r="AN32" s="307"/>
      <c r="AO32" s="307"/>
      <c r="AP32" s="307"/>
      <c r="AQ32" s="307"/>
      <c r="AR32" s="326"/>
      <c r="AS32" s="306"/>
      <c r="AT32" s="307"/>
      <c r="AU32" s="307"/>
      <c r="AV32" s="307"/>
      <c r="AW32" s="307"/>
      <c r="AX32" s="307"/>
      <c r="AY32" s="307"/>
      <c r="AZ32" s="327"/>
      <c r="BA32" s="85"/>
    </row>
    <row r="33" spans="1:90" s="9" customFormat="1" ht="17.25" hidden="1" customHeight="1" x14ac:dyDescent="0.25">
      <c r="A33" s="85"/>
      <c r="B33" s="321" t="s">
        <v>157</v>
      </c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2"/>
      <c r="Z33" s="323" t="s">
        <v>65</v>
      </c>
      <c r="AA33" s="324"/>
      <c r="AB33" s="325"/>
      <c r="AC33" s="306"/>
      <c r="AD33" s="307"/>
      <c r="AE33" s="307"/>
      <c r="AF33" s="307"/>
      <c r="AG33" s="307"/>
      <c r="AH33" s="307"/>
      <c r="AI33" s="307"/>
      <c r="AJ33" s="326"/>
      <c r="AK33" s="306"/>
      <c r="AL33" s="307"/>
      <c r="AM33" s="307"/>
      <c r="AN33" s="307"/>
      <c r="AO33" s="307"/>
      <c r="AP33" s="307"/>
      <c r="AQ33" s="307"/>
      <c r="AR33" s="326"/>
      <c r="AS33" s="306"/>
      <c r="AT33" s="307"/>
      <c r="AU33" s="307"/>
      <c r="AV33" s="307"/>
      <c r="AW33" s="307"/>
      <c r="AX33" s="307"/>
      <c r="AY33" s="307"/>
      <c r="AZ33" s="327"/>
      <c r="BA33" s="85"/>
    </row>
    <row r="34" spans="1:90" s="9" customFormat="1" ht="27.75" hidden="1" customHeight="1" x14ac:dyDescent="0.25">
      <c r="A34" s="85"/>
      <c r="B34" s="344" t="s">
        <v>158</v>
      </c>
      <c r="C34" s="344"/>
      <c r="D34" s="344"/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5"/>
      <c r="Z34" s="323" t="s">
        <v>66</v>
      </c>
      <c r="AA34" s="324"/>
      <c r="AB34" s="325"/>
      <c r="AC34" s="306"/>
      <c r="AD34" s="307"/>
      <c r="AE34" s="307"/>
      <c r="AF34" s="307"/>
      <c r="AG34" s="307"/>
      <c r="AH34" s="307"/>
      <c r="AI34" s="307"/>
      <c r="AJ34" s="326"/>
      <c r="AK34" s="306"/>
      <c r="AL34" s="307"/>
      <c r="AM34" s="307"/>
      <c r="AN34" s="307"/>
      <c r="AO34" s="307"/>
      <c r="AP34" s="307"/>
      <c r="AQ34" s="307"/>
      <c r="AR34" s="326"/>
      <c r="AS34" s="306"/>
      <c r="AT34" s="307"/>
      <c r="AU34" s="307"/>
      <c r="AV34" s="307"/>
      <c r="AW34" s="307"/>
      <c r="AX34" s="307"/>
      <c r="AY34" s="307"/>
      <c r="AZ34" s="327"/>
      <c r="BA34" s="85"/>
    </row>
    <row r="35" spans="1:90" s="9" customFormat="1" ht="30.75" hidden="1" customHeight="1" x14ac:dyDescent="0.25">
      <c r="A35" s="85"/>
      <c r="B35" s="344" t="s">
        <v>159</v>
      </c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5"/>
      <c r="Z35" s="323" t="s">
        <v>67</v>
      </c>
      <c r="AA35" s="324"/>
      <c r="AB35" s="325"/>
      <c r="AC35" s="306"/>
      <c r="AD35" s="307"/>
      <c r="AE35" s="307"/>
      <c r="AF35" s="307"/>
      <c r="AG35" s="307"/>
      <c r="AH35" s="307"/>
      <c r="AI35" s="307"/>
      <c r="AJ35" s="326"/>
      <c r="AK35" s="306"/>
      <c r="AL35" s="307"/>
      <c r="AM35" s="307"/>
      <c r="AN35" s="307"/>
      <c r="AO35" s="307"/>
      <c r="AP35" s="307"/>
      <c r="AQ35" s="307"/>
      <c r="AR35" s="326"/>
      <c r="AS35" s="306"/>
      <c r="AT35" s="307"/>
      <c r="AU35" s="307"/>
      <c r="AV35" s="307"/>
      <c r="AW35" s="307"/>
      <c r="AX35" s="307"/>
      <c r="AY35" s="307"/>
      <c r="AZ35" s="327"/>
      <c r="BA35" s="85"/>
    </row>
    <row r="36" spans="1:90" s="9" customFormat="1" ht="30.75" hidden="1" customHeight="1" x14ac:dyDescent="0.25">
      <c r="A36" s="85"/>
      <c r="B36" s="321" t="s">
        <v>160</v>
      </c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2"/>
      <c r="Z36" s="323" t="s">
        <v>68</v>
      </c>
      <c r="AA36" s="324"/>
      <c r="AB36" s="325"/>
      <c r="AC36" s="306"/>
      <c r="AD36" s="307"/>
      <c r="AE36" s="307"/>
      <c r="AF36" s="307"/>
      <c r="AG36" s="307"/>
      <c r="AH36" s="307"/>
      <c r="AI36" s="307"/>
      <c r="AJ36" s="326"/>
      <c r="AK36" s="306"/>
      <c r="AL36" s="307"/>
      <c r="AM36" s="307"/>
      <c r="AN36" s="307"/>
      <c r="AO36" s="307"/>
      <c r="AP36" s="307"/>
      <c r="AQ36" s="307"/>
      <c r="AR36" s="326"/>
      <c r="AS36" s="306"/>
      <c r="AT36" s="307"/>
      <c r="AU36" s="307"/>
      <c r="AV36" s="307"/>
      <c r="AW36" s="307"/>
      <c r="AX36" s="307"/>
      <c r="AY36" s="307"/>
      <c r="AZ36" s="327"/>
      <c r="BA36" s="85"/>
    </row>
    <row r="37" spans="1:90" s="6" customFormat="1" ht="18" customHeight="1" thickBot="1" x14ac:dyDescent="0.3">
      <c r="A37" s="85"/>
      <c r="B37" s="328" t="s">
        <v>10</v>
      </c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30"/>
      <c r="Z37" s="331" t="s">
        <v>70</v>
      </c>
      <c r="AA37" s="332"/>
      <c r="AB37" s="333"/>
      <c r="AC37" s="386">
        <f>SUM(AC29:AJ36)</f>
        <v>8427888.9399999995</v>
      </c>
      <c r="AD37" s="335"/>
      <c r="AE37" s="335"/>
      <c r="AF37" s="335"/>
      <c r="AG37" s="335"/>
      <c r="AH37" s="335"/>
      <c r="AI37" s="335"/>
      <c r="AJ37" s="336"/>
      <c r="AK37" s="386">
        <f t="shared" ref="AK37" si="2">SUM(AK29:AR36)</f>
        <v>4993313.7300000004</v>
      </c>
      <c r="AL37" s="335"/>
      <c r="AM37" s="335"/>
      <c r="AN37" s="335"/>
      <c r="AO37" s="335"/>
      <c r="AP37" s="335"/>
      <c r="AQ37" s="335"/>
      <c r="AR37" s="336"/>
      <c r="AS37" s="386">
        <f t="shared" ref="AS37" si="3">SUM(AS29:AZ36)</f>
        <v>4993313.7300000004</v>
      </c>
      <c r="AT37" s="335"/>
      <c r="AU37" s="335"/>
      <c r="AV37" s="335"/>
      <c r="AW37" s="335"/>
      <c r="AX37" s="335"/>
      <c r="AY37" s="335"/>
      <c r="AZ37" s="336"/>
      <c r="BA37" s="85"/>
    </row>
    <row r="38" spans="1:90" s="15" customFormat="1" ht="15" customHeight="1" x14ac:dyDescent="0.25">
      <c r="A38" s="43"/>
      <c r="B38" s="48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338"/>
      <c r="AD38" s="339"/>
      <c r="AE38" s="339"/>
      <c r="AF38" s="339"/>
      <c r="AG38" s="339"/>
      <c r="AH38" s="339"/>
      <c r="AI38" s="339"/>
      <c r="AJ38" s="339"/>
      <c r="AK38" s="338"/>
      <c r="AL38" s="339"/>
      <c r="AM38" s="339"/>
      <c r="AN38" s="339"/>
      <c r="AO38" s="339"/>
      <c r="AP38" s="339"/>
      <c r="AQ38" s="339"/>
      <c r="AR38" s="339"/>
      <c r="AS38" s="338"/>
      <c r="AT38" s="339"/>
      <c r="AU38" s="339"/>
      <c r="AV38" s="339"/>
      <c r="AW38" s="339"/>
      <c r="AX38" s="339"/>
      <c r="AY38" s="339"/>
      <c r="AZ38" s="339"/>
    </row>
    <row r="39" spans="1:90" s="9" customFormat="1" ht="18" customHeight="1" x14ac:dyDescent="0.25">
      <c r="A39" s="49"/>
      <c r="B39" s="230" t="s">
        <v>237</v>
      </c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63"/>
      <c r="X39" s="363"/>
      <c r="Y39" s="363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363"/>
      <c r="AM39" s="363"/>
      <c r="AN39" s="363"/>
      <c r="AO39" s="363"/>
      <c r="AP39" s="363"/>
      <c r="AQ39" s="363"/>
      <c r="AR39" s="363"/>
      <c r="AS39" s="363"/>
      <c r="AT39" s="363"/>
      <c r="AU39" s="363"/>
      <c r="AV39" s="363"/>
      <c r="AW39" s="363"/>
      <c r="AX39" s="363"/>
      <c r="AY39" s="363"/>
      <c r="AZ39" s="363"/>
    </row>
    <row r="40" spans="1:90" s="6" customFormat="1" ht="19.5" customHeight="1" x14ac:dyDescent="0.25">
      <c r="A40" s="49"/>
      <c r="B40" s="142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</row>
    <row r="41" spans="1:90" s="6" customFormat="1" ht="33" customHeight="1" x14ac:dyDescent="0.25">
      <c r="A41" s="51"/>
      <c r="B41" s="182" t="s">
        <v>39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70" t="s">
        <v>14</v>
      </c>
      <c r="P41" s="171"/>
      <c r="Q41" s="162" t="s">
        <v>120</v>
      </c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82"/>
      <c r="AC41" s="162" t="s">
        <v>41</v>
      </c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82"/>
      <c r="AO41" s="162" t="s">
        <v>118</v>
      </c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</row>
    <row r="42" spans="1:90" s="6" customFormat="1" ht="71.25" customHeight="1" x14ac:dyDescent="0.25">
      <c r="A42" s="51"/>
      <c r="B42" s="182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0"/>
      <c r="P42" s="181"/>
      <c r="Q42" s="162" t="s">
        <v>263</v>
      </c>
      <c r="R42" s="163"/>
      <c r="S42" s="163"/>
      <c r="T42" s="182"/>
      <c r="U42" s="162" t="s">
        <v>264</v>
      </c>
      <c r="V42" s="163"/>
      <c r="W42" s="163"/>
      <c r="X42" s="182"/>
      <c r="Y42" s="162" t="s">
        <v>265</v>
      </c>
      <c r="Z42" s="163"/>
      <c r="AA42" s="163"/>
      <c r="AB42" s="182"/>
      <c r="AC42" s="162" t="s">
        <v>263</v>
      </c>
      <c r="AD42" s="163"/>
      <c r="AE42" s="163"/>
      <c r="AF42" s="182"/>
      <c r="AG42" s="162" t="s">
        <v>264</v>
      </c>
      <c r="AH42" s="163"/>
      <c r="AI42" s="163"/>
      <c r="AJ42" s="182"/>
      <c r="AK42" s="162" t="s">
        <v>265</v>
      </c>
      <c r="AL42" s="163"/>
      <c r="AM42" s="163"/>
      <c r="AN42" s="182"/>
      <c r="AO42" s="162" t="s">
        <v>263</v>
      </c>
      <c r="AP42" s="163"/>
      <c r="AQ42" s="163"/>
      <c r="AR42" s="182"/>
      <c r="AS42" s="162" t="s">
        <v>264</v>
      </c>
      <c r="AT42" s="163"/>
      <c r="AU42" s="163"/>
      <c r="AV42" s="182"/>
      <c r="AW42" s="162" t="s">
        <v>265</v>
      </c>
      <c r="AX42" s="163"/>
      <c r="AY42" s="163"/>
      <c r="AZ42" s="163"/>
      <c r="BJ42" s="384" t="s">
        <v>258</v>
      </c>
      <c r="BK42" s="384"/>
      <c r="BL42" s="384"/>
      <c r="BM42" s="384"/>
      <c r="BN42" s="384"/>
      <c r="BO42" s="384"/>
      <c r="BP42" s="384"/>
      <c r="BQ42" s="384"/>
      <c r="BR42" s="384"/>
      <c r="BS42" s="384"/>
      <c r="BT42" s="384"/>
      <c r="BU42" s="384"/>
      <c r="BV42" s="384"/>
      <c r="BW42" s="384"/>
      <c r="BX42" s="384"/>
      <c r="BY42" s="384"/>
      <c r="BZ42" s="384"/>
      <c r="CA42" s="384"/>
      <c r="CB42" s="384"/>
      <c r="CC42" s="384"/>
      <c r="CD42" s="384"/>
      <c r="CE42" s="384"/>
      <c r="CF42" s="384"/>
      <c r="CG42" s="384"/>
      <c r="CH42" s="384"/>
      <c r="CI42" s="384"/>
      <c r="CJ42" s="384"/>
      <c r="CK42" s="384"/>
      <c r="CL42" s="384"/>
    </row>
    <row r="43" spans="1:90" s="17" customFormat="1" ht="15" customHeight="1" x14ac:dyDescent="0.2">
      <c r="A43" s="55"/>
      <c r="B43" s="185">
        <v>1</v>
      </c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184">
        <v>2</v>
      </c>
      <c r="P43" s="185"/>
      <c r="Q43" s="186">
        <v>3</v>
      </c>
      <c r="R43" s="187"/>
      <c r="S43" s="187"/>
      <c r="T43" s="188"/>
      <c r="U43" s="186">
        <v>4</v>
      </c>
      <c r="V43" s="187"/>
      <c r="W43" s="187"/>
      <c r="X43" s="188"/>
      <c r="Y43" s="186">
        <v>5</v>
      </c>
      <c r="Z43" s="187"/>
      <c r="AA43" s="187"/>
      <c r="AB43" s="188"/>
      <c r="AC43" s="186">
        <v>6</v>
      </c>
      <c r="AD43" s="187"/>
      <c r="AE43" s="187"/>
      <c r="AF43" s="188"/>
      <c r="AG43" s="186">
        <v>7</v>
      </c>
      <c r="AH43" s="187"/>
      <c r="AI43" s="187"/>
      <c r="AJ43" s="188"/>
      <c r="AK43" s="186">
        <v>8</v>
      </c>
      <c r="AL43" s="187"/>
      <c r="AM43" s="187"/>
      <c r="AN43" s="188"/>
      <c r="AO43" s="186">
        <v>9</v>
      </c>
      <c r="AP43" s="187"/>
      <c r="AQ43" s="187"/>
      <c r="AR43" s="188"/>
      <c r="AS43" s="186">
        <v>10</v>
      </c>
      <c r="AT43" s="187"/>
      <c r="AU43" s="187"/>
      <c r="AV43" s="188"/>
      <c r="AW43" s="186">
        <v>11</v>
      </c>
      <c r="AX43" s="187"/>
      <c r="AY43" s="187"/>
      <c r="AZ43" s="187"/>
    </row>
    <row r="44" spans="1:90" s="11" customFormat="1" ht="18" customHeight="1" x14ac:dyDescent="0.25">
      <c r="A44" s="51"/>
      <c r="B44" s="183" t="s">
        <v>255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364" t="s">
        <v>59</v>
      </c>
      <c r="P44" s="364"/>
      <c r="Q44" s="367">
        <v>25000</v>
      </c>
      <c r="R44" s="367"/>
      <c r="S44" s="367"/>
      <c r="T44" s="367"/>
      <c r="U44" s="365">
        <v>25000</v>
      </c>
      <c r="V44" s="365"/>
      <c r="W44" s="365"/>
      <c r="X44" s="365"/>
      <c r="Y44" s="367">
        <v>25000</v>
      </c>
      <c r="Z44" s="367"/>
      <c r="AA44" s="367"/>
      <c r="AB44" s="367"/>
      <c r="AC44" s="365">
        <v>122.86499999999999</v>
      </c>
      <c r="AD44" s="365"/>
      <c r="AE44" s="365"/>
      <c r="AF44" s="365"/>
      <c r="AG44" s="365">
        <v>38</v>
      </c>
      <c r="AH44" s="365"/>
      <c r="AI44" s="365"/>
      <c r="AJ44" s="365"/>
      <c r="AK44" s="365">
        <v>38</v>
      </c>
      <c r="AL44" s="365"/>
      <c r="AM44" s="365"/>
      <c r="AN44" s="365"/>
      <c r="AO44" s="366">
        <f>Q44*AC44</f>
        <v>3071625</v>
      </c>
      <c r="AP44" s="366"/>
      <c r="AQ44" s="366"/>
      <c r="AR44" s="366"/>
      <c r="AS44" s="366">
        <f>U44*AG44</f>
        <v>950000</v>
      </c>
      <c r="AT44" s="366"/>
      <c r="AU44" s="366"/>
      <c r="AV44" s="366"/>
      <c r="AW44" s="368">
        <f>Y44*AK44</f>
        <v>950000</v>
      </c>
      <c r="AX44" s="368"/>
      <c r="AY44" s="368"/>
      <c r="AZ44" s="368"/>
    </row>
    <row r="45" spans="1:90" s="11" customFormat="1" ht="18" customHeight="1" x14ac:dyDescent="0.25">
      <c r="A45" s="51"/>
      <c r="B45" s="177" t="s">
        <v>256</v>
      </c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364" t="s">
        <v>60</v>
      </c>
      <c r="P45" s="364"/>
      <c r="Q45" s="365">
        <v>22000</v>
      </c>
      <c r="R45" s="365"/>
      <c r="S45" s="365"/>
      <c r="T45" s="365"/>
      <c r="U45" s="365">
        <v>22000</v>
      </c>
      <c r="V45" s="365"/>
      <c r="W45" s="365"/>
      <c r="X45" s="365"/>
      <c r="Y45" s="365">
        <v>22000</v>
      </c>
      <c r="Z45" s="365"/>
      <c r="AA45" s="365"/>
      <c r="AB45" s="365"/>
      <c r="AC45" s="365">
        <v>25</v>
      </c>
      <c r="AD45" s="365"/>
      <c r="AE45" s="365"/>
      <c r="AF45" s="365"/>
      <c r="AG45" s="365">
        <v>25</v>
      </c>
      <c r="AH45" s="365"/>
      <c r="AI45" s="365"/>
      <c r="AJ45" s="365"/>
      <c r="AK45" s="365">
        <v>25</v>
      </c>
      <c r="AL45" s="365"/>
      <c r="AM45" s="365"/>
      <c r="AN45" s="365"/>
      <c r="AO45" s="366">
        <f>Q45*AC45</f>
        <v>550000</v>
      </c>
      <c r="AP45" s="366"/>
      <c r="AQ45" s="366"/>
      <c r="AR45" s="366"/>
      <c r="AS45" s="366">
        <f>U45*AG45</f>
        <v>550000</v>
      </c>
      <c r="AT45" s="366"/>
      <c r="AU45" s="366"/>
      <c r="AV45" s="366"/>
      <c r="AW45" s="368">
        <f>Y45*AK45</f>
        <v>550000</v>
      </c>
      <c r="AX45" s="368"/>
      <c r="AY45" s="368"/>
      <c r="AZ45" s="368"/>
    </row>
    <row r="46" spans="1:90" s="11" customFormat="1" ht="18" customHeight="1" x14ac:dyDescent="0.25">
      <c r="A46" s="51"/>
      <c r="B46" s="177" t="s">
        <v>257</v>
      </c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364"/>
      <c r="P46" s="364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365"/>
      <c r="AE46" s="365"/>
      <c r="AF46" s="365"/>
      <c r="AG46" s="365"/>
      <c r="AH46" s="365"/>
      <c r="AI46" s="365"/>
      <c r="AJ46" s="365"/>
      <c r="AK46" s="365"/>
      <c r="AL46" s="365"/>
      <c r="AM46" s="365"/>
      <c r="AN46" s="365"/>
      <c r="AO46" s="366"/>
      <c r="AP46" s="366"/>
      <c r="AQ46" s="366"/>
      <c r="AR46" s="366"/>
      <c r="AS46" s="366"/>
      <c r="AT46" s="366"/>
      <c r="AU46" s="366"/>
      <c r="AV46" s="366"/>
      <c r="AW46" s="368"/>
      <c r="AX46" s="368"/>
      <c r="AY46" s="368"/>
      <c r="AZ46" s="368"/>
    </row>
    <row r="47" spans="1:90" s="11" customFormat="1" ht="18" customHeight="1" thickBot="1" x14ac:dyDescent="0.3">
      <c r="A47" s="51"/>
      <c r="B47" s="369" t="s">
        <v>11</v>
      </c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149">
        <v>9000</v>
      </c>
      <c r="P47" s="150"/>
      <c r="Q47" s="151" t="s">
        <v>56</v>
      </c>
      <c r="R47" s="151"/>
      <c r="S47" s="151"/>
      <c r="T47" s="151"/>
      <c r="U47" s="151" t="s">
        <v>56</v>
      </c>
      <c r="V47" s="151"/>
      <c r="W47" s="151"/>
      <c r="X47" s="151"/>
      <c r="Y47" s="151" t="s">
        <v>56</v>
      </c>
      <c r="Z47" s="151"/>
      <c r="AA47" s="151"/>
      <c r="AB47" s="151"/>
      <c r="AC47" s="151" t="s">
        <v>56</v>
      </c>
      <c r="AD47" s="151"/>
      <c r="AE47" s="151"/>
      <c r="AF47" s="151"/>
      <c r="AG47" s="151" t="s">
        <v>56</v>
      </c>
      <c r="AH47" s="151"/>
      <c r="AI47" s="151"/>
      <c r="AJ47" s="151"/>
      <c r="AK47" s="151" t="s">
        <v>56</v>
      </c>
      <c r="AL47" s="151"/>
      <c r="AM47" s="151"/>
      <c r="AN47" s="151"/>
      <c r="AO47" s="340">
        <f>SUM(AO44:AR46)+29</f>
        <v>3621654</v>
      </c>
      <c r="AP47" s="340"/>
      <c r="AQ47" s="340"/>
      <c r="AR47" s="340"/>
      <c r="AS47" s="340">
        <f t="shared" ref="AS47" si="4">SUM(AS44:AV46)</f>
        <v>1500000</v>
      </c>
      <c r="AT47" s="340"/>
      <c r="AU47" s="340"/>
      <c r="AV47" s="340"/>
      <c r="AW47" s="340">
        <f t="shared" ref="AW47" si="5">SUM(AW44:AZ46)</f>
        <v>1500000</v>
      </c>
      <c r="AX47" s="340"/>
      <c r="AY47" s="340"/>
      <c r="AZ47" s="340"/>
    </row>
    <row r="48" spans="1:90" s="11" customFormat="1" ht="13.5" customHeight="1" x14ac:dyDescent="0.25">
      <c r="A48" s="49"/>
      <c r="B48" s="142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</row>
    <row r="49" spans="1:52" s="6" customFormat="1" ht="18" customHeight="1" x14ac:dyDescent="0.25">
      <c r="A49" s="49"/>
      <c r="B49" s="347" t="s">
        <v>238</v>
      </c>
      <c r="C49" s="348"/>
      <c r="D49" s="348"/>
      <c r="E49" s="348"/>
      <c r="F49" s="348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348"/>
      <c r="AC49" s="348"/>
      <c r="AD49" s="348"/>
      <c r="AE49" s="348"/>
      <c r="AF49" s="348"/>
      <c r="AG49" s="348"/>
      <c r="AH49" s="348"/>
      <c r="AI49" s="348"/>
      <c r="AJ49" s="348"/>
      <c r="AK49" s="348"/>
      <c r="AL49" s="348"/>
      <c r="AM49" s="348"/>
      <c r="AN49" s="348"/>
      <c r="AO49" s="348"/>
      <c r="AP49" s="348"/>
      <c r="AQ49" s="348"/>
      <c r="AR49" s="348"/>
      <c r="AS49" s="348"/>
      <c r="AT49" s="348"/>
      <c r="AU49" s="348"/>
      <c r="AV49" s="348"/>
      <c r="AW49" s="348"/>
      <c r="AX49" s="348"/>
      <c r="AY49" s="348"/>
      <c r="AZ49" s="348"/>
    </row>
    <row r="50" spans="1:52" s="6" customFormat="1" ht="14.25" customHeight="1" x14ac:dyDescent="0.25">
      <c r="A50" s="43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</row>
    <row r="51" spans="1:52" s="6" customFormat="1" ht="32.25" customHeight="1" x14ac:dyDescent="0.25">
      <c r="A51" s="51"/>
      <c r="B51" s="182" t="s">
        <v>39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70" t="s">
        <v>14</v>
      </c>
      <c r="P51" s="171"/>
      <c r="Q51" s="162" t="s">
        <v>120</v>
      </c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82"/>
      <c r="AC51" s="162" t="s">
        <v>41</v>
      </c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82"/>
      <c r="AO51" s="162" t="s">
        <v>118</v>
      </c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</row>
    <row r="52" spans="1:52" s="6" customFormat="1" ht="67.5" customHeight="1" x14ac:dyDescent="0.25">
      <c r="A52" s="51"/>
      <c r="B52" s="182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0"/>
      <c r="P52" s="181"/>
      <c r="Q52" s="162" t="s">
        <v>263</v>
      </c>
      <c r="R52" s="163"/>
      <c r="S52" s="163"/>
      <c r="T52" s="182"/>
      <c r="U52" s="162" t="s">
        <v>264</v>
      </c>
      <c r="V52" s="163"/>
      <c r="W52" s="163"/>
      <c r="X52" s="182"/>
      <c r="Y52" s="162" t="s">
        <v>265</v>
      </c>
      <c r="Z52" s="163"/>
      <c r="AA52" s="163"/>
      <c r="AB52" s="182"/>
      <c r="AC52" s="162" t="s">
        <v>263</v>
      </c>
      <c r="AD52" s="163"/>
      <c r="AE52" s="163"/>
      <c r="AF52" s="182"/>
      <c r="AG52" s="162" t="s">
        <v>264</v>
      </c>
      <c r="AH52" s="163"/>
      <c r="AI52" s="163"/>
      <c r="AJ52" s="182"/>
      <c r="AK52" s="162" t="s">
        <v>265</v>
      </c>
      <c r="AL52" s="163"/>
      <c r="AM52" s="163"/>
      <c r="AN52" s="182"/>
      <c r="AO52" s="162" t="s">
        <v>263</v>
      </c>
      <c r="AP52" s="163"/>
      <c r="AQ52" s="163"/>
      <c r="AR52" s="182"/>
      <c r="AS52" s="162" t="s">
        <v>264</v>
      </c>
      <c r="AT52" s="163"/>
      <c r="AU52" s="163"/>
      <c r="AV52" s="182"/>
      <c r="AW52" s="162" t="s">
        <v>265</v>
      </c>
      <c r="AX52" s="163"/>
      <c r="AY52" s="163"/>
      <c r="AZ52" s="163"/>
    </row>
    <row r="53" spans="1:52" s="6" customFormat="1" ht="15" customHeight="1" thickBot="1" x14ac:dyDescent="0.3">
      <c r="A53" s="51"/>
      <c r="B53" s="176">
        <v>1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8">
        <v>2</v>
      </c>
      <c r="P53" s="179"/>
      <c r="Q53" s="169">
        <v>3</v>
      </c>
      <c r="R53" s="170"/>
      <c r="S53" s="170"/>
      <c r="T53" s="171"/>
      <c r="U53" s="169">
        <v>4</v>
      </c>
      <c r="V53" s="170"/>
      <c r="W53" s="170"/>
      <c r="X53" s="171"/>
      <c r="Y53" s="169">
        <v>5</v>
      </c>
      <c r="Z53" s="170"/>
      <c r="AA53" s="170"/>
      <c r="AB53" s="171"/>
      <c r="AC53" s="169">
        <v>6</v>
      </c>
      <c r="AD53" s="170"/>
      <c r="AE53" s="170"/>
      <c r="AF53" s="171"/>
      <c r="AG53" s="169">
        <v>7</v>
      </c>
      <c r="AH53" s="170"/>
      <c r="AI53" s="170"/>
      <c r="AJ53" s="171"/>
      <c r="AK53" s="169">
        <v>8</v>
      </c>
      <c r="AL53" s="170"/>
      <c r="AM53" s="170"/>
      <c r="AN53" s="171"/>
      <c r="AO53" s="169">
        <v>9</v>
      </c>
      <c r="AP53" s="170"/>
      <c r="AQ53" s="170"/>
      <c r="AR53" s="171"/>
      <c r="AS53" s="169">
        <v>10</v>
      </c>
      <c r="AT53" s="170"/>
      <c r="AU53" s="170"/>
      <c r="AV53" s="171"/>
      <c r="AW53" s="169">
        <v>11</v>
      </c>
      <c r="AX53" s="170"/>
      <c r="AY53" s="170"/>
      <c r="AZ53" s="170"/>
    </row>
    <row r="54" spans="1:52" s="6" customFormat="1" ht="18" customHeight="1" x14ac:dyDescent="0.25">
      <c r="A54" s="51"/>
      <c r="B54" s="172" t="s">
        <v>254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3"/>
      <c r="O54" s="174" t="s">
        <v>59</v>
      </c>
      <c r="P54" s="175"/>
      <c r="Q54" s="153">
        <v>500</v>
      </c>
      <c r="R54" s="154"/>
      <c r="S54" s="154"/>
      <c r="T54" s="155"/>
      <c r="U54" s="153">
        <v>500</v>
      </c>
      <c r="V54" s="154"/>
      <c r="W54" s="154"/>
      <c r="X54" s="155"/>
      <c r="Y54" s="153">
        <v>500</v>
      </c>
      <c r="Z54" s="154"/>
      <c r="AA54" s="154"/>
      <c r="AB54" s="155"/>
      <c r="AC54" s="153">
        <v>5819</v>
      </c>
      <c r="AD54" s="154"/>
      <c r="AE54" s="154"/>
      <c r="AF54" s="155"/>
      <c r="AG54" s="153">
        <v>6672</v>
      </c>
      <c r="AH54" s="154"/>
      <c r="AI54" s="154"/>
      <c r="AJ54" s="155"/>
      <c r="AK54" s="153">
        <v>6672</v>
      </c>
      <c r="AL54" s="154"/>
      <c r="AM54" s="154"/>
      <c r="AN54" s="155"/>
      <c r="AO54" s="341">
        <f>Q54*AC54+3.73</f>
        <v>2909503.73</v>
      </c>
      <c r="AP54" s="342"/>
      <c r="AQ54" s="342"/>
      <c r="AR54" s="343"/>
      <c r="AS54" s="341">
        <f>U54*AG54+33.73</f>
        <v>3336033.73</v>
      </c>
      <c r="AT54" s="342"/>
      <c r="AU54" s="342"/>
      <c r="AV54" s="343"/>
      <c r="AW54" s="341">
        <f>Y54*AK54+33.73</f>
        <v>3336033.73</v>
      </c>
      <c r="AX54" s="342"/>
      <c r="AY54" s="342"/>
      <c r="AZ54" s="343"/>
    </row>
    <row r="55" spans="1:52" s="6" customFormat="1" ht="18" customHeight="1" x14ac:dyDescent="0.25">
      <c r="A55" s="51"/>
      <c r="B55" s="356" t="s">
        <v>253</v>
      </c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7"/>
      <c r="O55" s="167" t="s">
        <v>60</v>
      </c>
      <c r="P55" s="168"/>
      <c r="Q55" s="159">
        <v>520</v>
      </c>
      <c r="R55" s="160"/>
      <c r="S55" s="160"/>
      <c r="T55" s="161"/>
      <c r="U55" s="159">
        <v>520</v>
      </c>
      <c r="V55" s="160"/>
      <c r="W55" s="160"/>
      <c r="X55" s="161"/>
      <c r="Y55" s="159">
        <v>520</v>
      </c>
      <c r="Z55" s="160"/>
      <c r="AA55" s="160"/>
      <c r="AB55" s="161"/>
      <c r="AC55" s="159">
        <v>94</v>
      </c>
      <c r="AD55" s="160"/>
      <c r="AE55" s="160"/>
      <c r="AF55" s="161"/>
      <c r="AG55" s="159">
        <v>94</v>
      </c>
      <c r="AH55" s="160"/>
      <c r="AI55" s="160"/>
      <c r="AJ55" s="161"/>
      <c r="AK55" s="159">
        <v>94</v>
      </c>
      <c r="AL55" s="160"/>
      <c r="AM55" s="160"/>
      <c r="AN55" s="161"/>
      <c r="AO55" s="239">
        <v>150000</v>
      </c>
      <c r="AP55" s="240"/>
      <c r="AQ55" s="240"/>
      <c r="AR55" s="241"/>
      <c r="AS55" s="239">
        <f t="shared" ref="AS55" si="6">U55*AG55</f>
        <v>48880</v>
      </c>
      <c r="AT55" s="240"/>
      <c r="AU55" s="240"/>
      <c r="AV55" s="241"/>
      <c r="AW55" s="239">
        <f t="shared" ref="AW55" si="7">Y55*AK55</f>
        <v>48880</v>
      </c>
      <c r="AX55" s="240"/>
      <c r="AY55" s="240"/>
      <c r="AZ55" s="241"/>
    </row>
    <row r="56" spans="1:52" s="6" customFormat="1" ht="18" customHeight="1" thickBot="1" x14ac:dyDescent="0.3">
      <c r="A56" s="51"/>
      <c r="B56" s="147" t="s">
        <v>11</v>
      </c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9">
        <v>9000</v>
      </c>
      <c r="P56" s="150"/>
      <c r="Q56" s="151" t="s">
        <v>56</v>
      </c>
      <c r="R56" s="151"/>
      <c r="S56" s="151"/>
      <c r="T56" s="151"/>
      <c r="U56" s="151" t="s">
        <v>56</v>
      </c>
      <c r="V56" s="151"/>
      <c r="W56" s="151"/>
      <c r="X56" s="151"/>
      <c r="Y56" s="151" t="s">
        <v>56</v>
      </c>
      <c r="Z56" s="151"/>
      <c r="AA56" s="151"/>
      <c r="AB56" s="151"/>
      <c r="AC56" s="151" t="s">
        <v>56</v>
      </c>
      <c r="AD56" s="151"/>
      <c r="AE56" s="151"/>
      <c r="AF56" s="151"/>
      <c r="AG56" s="151" t="s">
        <v>56</v>
      </c>
      <c r="AH56" s="151"/>
      <c r="AI56" s="151"/>
      <c r="AJ56" s="151"/>
      <c r="AK56" s="151" t="s">
        <v>56</v>
      </c>
      <c r="AL56" s="151"/>
      <c r="AM56" s="151"/>
      <c r="AN56" s="151"/>
      <c r="AO56" s="340">
        <f>AO55+AO54+96.27</f>
        <v>3059600</v>
      </c>
      <c r="AP56" s="340"/>
      <c r="AQ56" s="340"/>
      <c r="AR56" s="340"/>
      <c r="AS56" s="340">
        <f t="shared" ref="AS56" si="8">AS55+AS54</f>
        <v>3384913.73</v>
      </c>
      <c r="AT56" s="340"/>
      <c r="AU56" s="340"/>
      <c r="AV56" s="340"/>
      <c r="AW56" s="340">
        <f t="shared" ref="AW56" si="9">AW55+AW54</f>
        <v>3384913.73</v>
      </c>
      <c r="AX56" s="340"/>
      <c r="AY56" s="340"/>
      <c r="AZ56" s="340"/>
    </row>
    <row r="57" spans="1:52" s="6" customFormat="1" ht="15" customHeight="1" x14ac:dyDescent="0.25">
      <c r="A57" s="49"/>
      <c r="B57" s="142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385"/>
      <c r="AP57" s="385"/>
      <c r="AQ57" s="385"/>
      <c r="AR57" s="385"/>
      <c r="AS57" s="146"/>
      <c r="AT57" s="146"/>
      <c r="AU57" s="146"/>
      <c r="AV57" s="146"/>
      <c r="AW57" s="146"/>
      <c r="AX57" s="146"/>
      <c r="AY57" s="146"/>
      <c r="AZ57" s="146"/>
    </row>
    <row r="58" spans="1:52" s="6" customFormat="1" ht="18" customHeight="1" x14ac:dyDescent="0.25">
      <c r="A58" s="49"/>
      <c r="B58" s="347" t="s">
        <v>239</v>
      </c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  <c r="AI58" s="348"/>
      <c r="AJ58" s="348"/>
      <c r="AK58" s="348"/>
      <c r="AL58" s="348"/>
      <c r="AM58" s="348"/>
      <c r="AN58" s="348"/>
      <c r="AO58" s="348"/>
      <c r="AP58" s="348"/>
      <c r="AQ58" s="348"/>
      <c r="AR58" s="348"/>
      <c r="AS58" s="348"/>
      <c r="AT58" s="348"/>
      <c r="AU58" s="348"/>
      <c r="AV58" s="348"/>
      <c r="AW58" s="348"/>
      <c r="AX58" s="348"/>
      <c r="AY58" s="348"/>
      <c r="AZ58" s="348"/>
    </row>
    <row r="59" spans="1:52" s="6" customFormat="1" ht="13.5" customHeight="1" x14ac:dyDescent="0.25">
      <c r="A59" s="43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</row>
    <row r="60" spans="1:52" s="6" customFormat="1" ht="32.25" customHeight="1" x14ac:dyDescent="0.25">
      <c r="A60" s="51"/>
      <c r="B60" s="182" t="s">
        <v>39</v>
      </c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70" t="s">
        <v>14</v>
      </c>
      <c r="P60" s="171"/>
      <c r="Q60" s="162" t="s">
        <v>120</v>
      </c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82"/>
      <c r="AC60" s="162" t="s">
        <v>41</v>
      </c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82"/>
      <c r="AO60" s="162" t="s">
        <v>118</v>
      </c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</row>
    <row r="61" spans="1:52" s="6" customFormat="1" ht="67.5" customHeight="1" x14ac:dyDescent="0.25">
      <c r="A61" s="51"/>
      <c r="B61" s="182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0"/>
      <c r="P61" s="181"/>
      <c r="Q61" s="162" t="str">
        <f>Q52</f>
        <v>на  2024 год
(на текущий финансовый год)</v>
      </c>
      <c r="R61" s="163"/>
      <c r="S61" s="163"/>
      <c r="T61" s="182"/>
      <c r="U61" s="162" t="str">
        <f>U52</f>
        <v>на  2025 год
(на первый год планового периода)</v>
      </c>
      <c r="V61" s="163"/>
      <c r="W61" s="163"/>
      <c r="X61" s="182"/>
      <c r="Y61" s="162" t="str">
        <f>Y52</f>
        <v>на  2026 год
(на второй год планового периода)</v>
      </c>
      <c r="Z61" s="163"/>
      <c r="AA61" s="163"/>
      <c r="AB61" s="182"/>
      <c r="AC61" s="162" t="str">
        <f>AC52</f>
        <v>на  2024 год
(на текущий финансовый год)</v>
      </c>
      <c r="AD61" s="163"/>
      <c r="AE61" s="163"/>
      <c r="AF61" s="182"/>
      <c r="AG61" s="162" t="str">
        <f>AG52</f>
        <v>на  2025 год
(на первый год планового периода)</v>
      </c>
      <c r="AH61" s="163"/>
      <c r="AI61" s="163"/>
      <c r="AJ61" s="182"/>
      <c r="AK61" s="162" t="str">
        <f>AK52</f>
        <v>на  2026 год
(на второй год планового периода)</v>
      </c>
      <c r="AL61" s="163"/>
      <c r="AM61" s="163"/>
      <c r="AN61" s="182"/>
      <c r="AO61" s="162" t="str">
        <f>AO52</f>
        <v>на  2024 год
(на текущий финансовый год)</v>
      </c>
      <c r="AP61" s="163"/>
      <c r="AQ61" s="163"/>
      <c r="AR61" s="182"/>
      <c r="AS61" s="162" t="str">
        <f>AS52</f>
        <v>на  2025 год
(на первый год планового периода)</v>
      </c>
      <c r="AT61" s="163"/>
      <c r="AU61" s="163"/>
      <c r="AV61" s="182"/>
      <c r="AW61" s="162" t="str">
        <f>AW52</f>
        <v>на  2026 год
(на второй год планового периода)</v>
      </c>
      <c r="AX61" s="163"/>
      <c r="AY61" s="163"/>
      <c r="AZ61" s="163"/>
    </row>
    <row r="62" spans="1:52" s="6" customFormat="1" ht="15" customHeight="1" thickBot="1" x14ac:dyDescent="0.3">
      <c r="A62" s="51"/>
      <c r="B62" s="176">
        <v>1</v>
      </c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8">
        <v>2</v>
      </c>
      <c r="P62" s="179"/>
      <c r="Q62" s="169">
        <v>3</v>
      </c>
      <c r="R62" s="170"/>
      <c r="S62" s="170"/>
      <c r="T62" s="171"/>
      <c r="U62" s="169">
        <v>4</v>
      </c>
      <c r="V62" s="170"/>
      <c r="W62" s="170"/>
      <c r="X62" s="171"/>
      <c r="Y62" s="169">
        <v>5</v>
      </c>
      <c r="Z62" s="170"/>
      <c r="AA62" s="170"/>
      <c r="AB62" s="171"/>
      <c r="AC62" s="169">
        <v>6</v>
      </c>
      <c r="AD62" s="170"/>
      <c r="AE62" s="170"/>
      <c r="AF62" s="171"/>
      <c r="AG62" s="169">
        <v>7</v>
      </c>
      <c r="AH62" s="170"/>
      <c r="AI62" s="170"/>
      <c r="AJ62" s="171"/>
      <c r="AK62" s="169">
        <v>8</v>
      </c>
      <c r="AL62" s="170"/>
      <c r="AM62" s="170"/>
      <c r="AN62" s="171"/>
      <c r="AO62" s="169">
        <v>9</v>
      </c>
      <c r="AP62" s="170"/>
      <c r="AQ62" s="170"/>
      <c r="AR62" s="171"/>
      <c r="AS62" s="169">
        <v>10</v>
      </c>
      <c r="AT62" s="170"/>
      <c r="AU62" s="170"/>
      <c r="AV62" s="171"/>
      <c r="AW62" s="169">
        <v>11</v>
      </c>
      <c r="AX62" s="170"/>
      <c r="AY62" s="170"/>
      <c r="AZ62" s="170"/>
    </row>
    <row r="63" spans="1:52" s="6" customFormat="1" ht="18" customHeight="1" x14ac:dyDescent="0.25">
      <c r="A63" s="51"/>
      <c r="B63" s="172" t="s">
        <v>252</v>
      </c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3"/>
      <c r="O63" s="174" t="s">
        <v>59</v>
      </c>
      <c r="P63" s="175"/>
      <c r="Q63" s="341">
        <v>4280</v>
      </c>
      <c r="R63" s="342"/>
      <c r="S63" s="342"/>
      <c r="T63" s="343"/>
      <c r="U63" s="341">
        <v>500</v>
      </c>
      <c r="V63" s="342"/>
      <c r="W63" s="342"/>
      <c r="X63" s="343"/>
      <c r="Y63" s="341">
        <v>500</v>
      </c>
      <c r="Z63" s="342"/>
      <c r="AA63" s="342"/>
      <c r="AB63" s="343"/>
      <c r="AC63" s="341">
        <v>80</v>
      </c>
      <c r="AD63" s="342"/>
      <c r="AE63" s="342"/>
      <c r="AF63" s="343"/>
      <c r="AG63" s="341">
        <v>80</v>
      </c>
      <c r="AH63" s="342"/>
      <c r="AI63" s="342"/>
      <c r="AJ63" s="343"/>
      <c r="AK63" s="341">
        <v>80</v>
      </c>
      <c r="AL63" s="342"/>
      <c r="AM63" s="342"/>
      <c r="AN63" s="343"/>
      <c r="AO63" s="341">
        <f>Q63*AC63</f>
        <v>342400</v>
      </c>
      <c r="AP63" s="342"/>
      <c r="AQ63" s="342"/>
      <c r="AR63" s="343"/>
      <c r="AS63" s="341">
        <f t="shared" ref="AS63:AS64" si="10">U63*AG63</f>
        <v>40000</v>
      </c>
      <c r="AT63" s="342"/>
      <c r="AU63" s="342"/>
      <c r="AV63" s="343"/>
      <c r="AW63" s="341">
        <f t="shared" ref="AW63:AW64" si="11">Y63*AK63</f>
        <v>40000</v>
      </c>
      <c r="AX63" s="342"/>
      <c r="AY63" s="342"/>
      <c r="AZ63" s="343"/>
    </row>
    <row r="64" spans="1:52" s="6" customFormat="1" ht="18" customHeight="1" x14ac:dyDescent="0.25">
      <c r="A64" s="51"/>
      <c r="B64" s="176" t="s">
        <v>251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202"/>
      <c r="O64" s="167" t="s">
        <v>60</v>
      </c>
      <c r="P64" s="168"/>
      <c r="Q64" s="239">
        <v>13000</v>
      </c>
      <c r="R64" s="240"/>
      <c r="S64" s="240"/>
      <c r="T64" s="241"/>
      <c r="U64" s="239">
        <v>1520</v>
      </c>
      <c r="V64" s="240"/>
      <c r="W64" s="240"/>
      <c r="X64" s="241"/>
      <c r="Y64" s="239">
        <v>1520</v>
      </c>
      <c r="Z64" s="240"/>
      <c r="AA64" s="240"/>
      <c r="AB64" s="241"/>
      <c r="AC64" s="239">
        <v>45</v>
      </c>
      <c r="AD64" s="240"/>
      <c r="AE64" s="240"/>
      <c r="AF64" s="241"/>
      <c r="AG64" s="239">
        <v>45</v>
      </c>
      <c r="AH64" s="240"/>
      <c r="AI64" s="240"/>
      <c r="AJ64" s="241"/>
      <c r="AK64" s="239">
        <v>45</v>
      </c>
      <c r="AL64" s="240"/>
      <c r="AM64" s="240"/>
      <c r="AN64" s="241"/>
      <c r="AO64" s="239">
        <f>Q64*AC64</f>
        <v>585000</v>
      </c>
      <c r="AP64" s="240"/>
      <c r="AQ64" s="240"/>
      <c r="AR64" s="241"/>
      <c r="AS64" s="239">
        <f t="shared" si="10"/>
        <v>68400</v>
      </c>
      <c r="AT64" s="240"/>
      <c r="AU64" s="240"/>
      <c r="AV64" s="241"/>
      <c r="AW64" s="239">
        <f t="shared" si="11"/>
        <v>68400</v>
      </c>
      <c r="AX64" s="240"/>
      <c r="AY64" s="240"/>
      <c r="AZ64" s="241"/>
    </row>
    <row r="65" spans="1:52" s="6" customFormat="1" ht="18" customHeight="1" thickBot="1" x14ac:dyDescent="0.3">
      <c r="A65" s="51"/>
      <c r="B65" s="147" t="s">
        <v>11</v>
      </c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9">
        <v>9000</v>
      </c>
      <c r="P65" s="150"/>
      <c r="Q65" s="340" t="s">
        <v>56</v>
      </c>
      <c r="R65" s="340"/>
      <c r="S65" s="340"/>
      <c r="T65" s="340"/>
      <c r="U65" s="340" t="s">
        <v>56</v>
      </c>
      <c r="V65" s="340"/>
      <c r="W65" s="340"/>
      <c r="X65" s="340"/>
      <c r="Y65" s="340" t="s">
        <v>56</v>
      </c>
      <c r="Z65" s="340"/>
      <c r="AA65" s="340"/>
      <c r="AB65" s="340"/>
      <c r="AC65" s="340" t="s">
        <v>56</v>
      </c>
      <c r="AD65" s="340"/>
      <c r="AE65" s="340"/>
      <c r="AF65" s="340"/>
      <c r="AG65" s="340" t="s">
        <v>56</v>
      </c>
      <c r="AH65" s="340"/>
      <c r="AI65" s="340"/>
      <c r="AJ65" s="340"/>
      <c r="AK65" s="340" t="s">
        <v>56</v>
      </c>
      <c r="AL65" s="340"/>
      <c r="AM65" s="340"/>
      <c r="AN65" s="340"/>
      <c r="AO65" s="340">
        <f>SUM(AO63:AR64)+117.47</f>
        <v>927517.47</v>
      </c>
      <c r="AP65" s="340"/>
      <c r="AQ65" s="340"/>
      <c r="AR65" s="340"/>
      <c r="AS65" s="340">
        <f t="shared" ref="AS65" si="12">SUM(AS63:AV64)</f>
        <v>108400</v>
      </c>
      <c r="AT65" s="340"/>
      <c r="AU65" s="340"/>
      <c r="AV65" s="340"/>
      <c r="AW65" s="340">
        <f t="shared" ref="AW65" si="13">SUM(AW63:AZ64)</f>
        <v>108400</v>
      </c>
      <c r="AX65" s="340"/>
      <c r="AY65" s="340"/>
      <c r="AZ65" s="340"/>
    </row>
    <row r="66" spans="1:52" s="6" customFormat="1" ht="15" customHeight="1" x14ac:dyDescent="0.25">
      <c r="A66" s="49"/>
      <c r="B66" s="138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</row>
    <row r="67" spans="1:52" s="11" customFormat="1" ht="18" hidden="1" customHeight="1" x14ac:dyDescent="0.25">
      <c r="A67" s="49"/>
      <c r="B67" s="234" t="s">
        <v>162</v>
      </c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  <c r="AN67" s="242"/>
      <c r="AO67" s="242"/>
      <c r="AP67" s="242"/>
      <c r="AQ67" s="242"/>
      <c r="AR67" s="242"/>
      <c r="AS67" s="242"/>
      <c r="AT67" s="242"/>
      <c r="AU67" s="242"/>
      <c r="AV67" s="242"/>
      <c r="AW67" s="242"/>
      <c r="AX67" s="242"/>
      <c r="AY67" s="242"/>
      <c r="AZ67" s="242"/>
    </row>
    <row r="68" spans="1:52" s="6" customFormat="1" ht="8.1" hidden="1" customHeight="1" x14ac:dyDescent="0.25">
      <c r="A68" s="43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</row>
    <row r="69" spans="1:52" s="6" customFormat="1" ht="33.75" hidden="1" customHeight="1" x14ac:dyDescent="0.25">
      <c r="A69" s="51"/>
      <c r="B69" s="182" t="s">
        <v>39</v>
      </c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70" t="s">
        <v>14</v>
      </c>
      <c r="P69" s="171"/>
      <c r="Q69" s="162" t="s">
        <v>40</v>
      </c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82"/>
      <c r="AC69" s="162" t="s">
        <v>41</v>
      </c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82"/>
      <c r="AO69" s="162" t="s">
        <v>118</v>
      </c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</row>
    <row r="70" spans="1:52" s="6" customFormat="1" ht="80.099999999999994" hidden="1" customHeight="1" x14ac:dyDescent="0.25">
      <c r="A70" s="51"/>
      <c r="B70" s="182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0"/>
      <c r="P70" s="181"/>
      <c r="Q70" s="162" t="s">
        <v>83</v>
      </c>
      <c r="R70" s="163"/>
      <c r="S70" s="163"/>
      <c r="T70" s="182"/>
      <c r="U70" s="162" t="s">
        <v>44</v>
      </c>
      <c r="V70" s="163"/>
      <c r="W70" s="163"/>
      <c r="X70" s="182"/>
      <c r="Y70" s="162" t="s">
        <v>45</v>
      </c>
      <c r="Z70" s="163"/>
      <c r="AA70" s="163"/>
      <c r="AB70" s="182"/>
      <c r="AC70" s="162" t="s">
        <v>83</v>
      </c>
      <c r="AD70" s="163"/>
      <c r="AE70" s="163"/>
      <c r="AF70" s="182"/>
      <c r="AG70" s="162" t="s">
        <v>44</v>
      </c>
      <c r="AH70" s="163"/>
      <c r="AI70" s="163"/>
      <c r="AJ70" s="182"/>
      <c r="AK70" s="162" t="s">
        <v>45</v>
      </c>
      <c r="AL70" s="163"/>
      <c r="AM70" s="163"/>
      <c r="AN70" s="182"/>
      <c r="AO70" s="162" t="s">
        <v>83</v>
      </c>
      <c r="AP70" s="163"/>
      <c r="AQ70" s="163"/>
      <c r="AR70" s="182"/>
      <c r="AS70" s="162" t="s">
        <v>44</v>
      </c>
      <c r="AT70" s="163"/>
      <c r="AU70" s="163"/>
      <c r="AV70" s="182"/>
      <c r="AW70" s="162" t="s">
        <v>45</v>
      </c>
      <c r="AX70" s="163"/>
      <c r="AY70" s="163"/>
      <c r="AZ70" s="163"/>
    </row>
    <row r="71" spans="1:52" s="11" customFormat="1" ht="15" hidden="1" customHeight="1" thickBot="1" x14ac:dyDescent="0.3">
      <c r="A71" s="51"/>
      <c r="B71" s="176">
        <v>1</v>
      </c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8">
        <v>2</v>
      </c>
      <c r="P71" s="179"/>
      <c r="Q71" s="169">
        <v>3</v>
      </c>
      <c r="R71" s="170"/>
      <c r="S71" s="170"/>
      <c r="T71" s="171"/>
      <c r="U71" s="169">
        <v>4</v>
      </c>
      <c r="V71" s="170"/>
      <c r="W71" s="170"/>
      <c r="X71" s="171"/>
      <c r="Y71" s="169">
        <v>5</v>
      </c>
      <c r="Z71" s="170"/>
      <c r="AA71" s="170"/>
      <c r="AB71" s="171"/>
      <c r="AC71" s="169">
        <v>6</v>
      </c>
      <c r="AD71" s="170"/>
      <c r="AE71" s="170"/>
      <c r="AF71" s="171"/>
      <c r="AG71" s="169">
        <v>7</v>
      </c>
      <c r="AH71" s="170"/>
      <c r="AI71" s="170"/>
      <c r="AJ71" s="171"/>
      <c r="AK71" s="169">
        <v>8</v>
      </c>
      <c r="AL71" s="170"/>
      <c r="AM71" s="170"/>
      <c r="AN71" s="171"/>
      <c r="AO71" s="169">
        <v>9</v>
      </c>
      <c r="AP71" s="170"/>
      <c r="AQ71" s="170"/>
      <c r="AR71" s="171"/>
      <c r="AS71" s="169">
        <v>10</v>
      </c>
      <c r="AT71" s="170"/>
      <c r="AU71" s="170"/>
      <c r="AV71" s="171"/>
      <c r="AW71" s="169">
        <v>11</v>
      </c>
      <c r="AX71" s="170"/>
      <c r="AY71" s="170"/>
      <c r="AZ71" s="170"/>
    </row>
    <row r="72" spans="1:52" s="6" customFormat="1" ht="18" hidden="1" customHeight="1" x14ac:dyDescent="0.25">
      <c r="A72" s="51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3"/>
      <c r="O72" s="174" t="s">
        <v>59</v>
      </c>
      <c r="P72" s="175"/>
      <c r="Q72" s="153"/>
      <c r="R72" s="154"/>
      <c r="S72" s="154"/>
      <c r="T72" s="155"/>
      <c r="U72" s="153"/>
      <c r="V72" s="154"/>
      <c r="W72" s="154"/>
      <c r="X72" s="155"/>
      <c r="Y72" s="153"/>
      <c r="Z72" s="154"/>
      <c r="AA72" s="154"/>
      <c r="AB72" s="155"/>
      <c r="AC72" s="153"/>
      <c r="AD72" s="154"/>
      <c r="AE72" s="154"/>
      <c r="AF72" s="155"/>
      <c r="AG72" s="153"/>
      <c r="AH72" s="154"/>
      <c r="AI72" s="154"/>
      <c r="AJ72" s="155"/>
      <c r="AK72" s="153"/>
      <c r="AL72" s="154"/>
      <c r="AM72" s="154"/>
      <c r="AN72" s="155"/>
      <c r="AO72" s="153"/>
      <c r="AP72" s="154"/>
      <c r="AQ72" s="154"/>
      <c r="AR72" s="155"/>
      <c r="AS72" s="153"/>
      <c r="AT72" s="154"/>
      <c r="AU72" s="154"/>
      <c r="AV72" s="155"/>
      <c r="AW72" s="156"/>
      <c r="AX72" s="157"/>
      <c r="AY72" s="157"/>
      <c r="AZ72" s="158"/>
    </row>
    <row r="73" spans="1:52" s="6" customFormat="1" ht="18" hidden="1" customHeight="1" x14ac:dyDescent="0.25">
      <c r="A73" s="51"/>
      <c r="B73" s="176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202"/>
      <c r="O73" s="167" t="s">
        <v>60</v>
      </c>
      <c r="P73" s="168"/>
      <c r="Q73" s="159"/>
      <c r="R73" s="160"/>
      <c r="S73" s="160"/>
      <c r="T73" s="161"/>
      <c r="U73" s="159"/>
      <c r="V73" s="160"/>
      <c r="W73" s="160"/>
      <c r="X73" s="161"/>
      <c r="Y73" s="159"/>
      <c r="Z73" s="160"/>
      <c r="AA73" s="160"/>
      <c r="AB73" s="161"/>
      <c r="AC73" s="159"/>
      <c r="AD73" s="160"/>
      <c r="AE73" s="160"/>
      <c r="AF73" s="161"/>
      <c r="AG73" s="159"/>
      <c r="AH73" s="160"/>
      <c r="AI73" s="160"/>
      <c r="AJ73" s="161"/>
      <c r="AK73" s="159"/>
      <c r="AL73" s="160"/>
      <c r="AM73" s="160"/>
      <c r="AN73" s="161"/>
      <c r="AO73" s="159"/>
      <c r="AP73" s="160"/>
      <c r="AQ73" s="160"/>
      <c r="AR73" s="161"/>
      <c r="AS73" s="159"/>
      <c r="AT73" s="160"/>
      <c r="AU73" s="160"/>
      <c r="AV73" s="161"/>
      <c r="AW73" s="162"/>
      <c r="AX73" s="163"/>
      <c r="AY73" s="163"/>
      <c r="AZ73" s="164"/>
    </row>
    <row r="74" spans="1:52" s="6" customFormat="1" ht="18" hidden="1" customHeight="1" thickBot="1" x14ac:dyDescent="0.3">
      <c r="A74" s="51"/>
      <c r="B74" s="147" t="s">
        <v>11</v>
      </c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9">
        <v>9000</v>
      </c>
      <c r="P74" s="150"/>
      <c r="Q74" s="151" t="s">
        <v>56</v>
      </c>
      <c r="R74" s="151"/>
      <c r="S74" s="151"/>
      <c r="T74" s="151"/>
      <c r="U74" s="151" t="s">
        <v>56</v>
      </c>
      <c r="V74" s="151"/>
      <c r="W74" s="151"/>
      <c r="X74" s="151"/>
      <c r="Y74" s="151" t="s">
        <v>56</v>
      </c>
      <c r="Z74" s="151"/>
      <c r="AA74" s="151"/>
      <c r="AB74" s="151"/>
      <c r="AC74" s="151" t="s">
        <v>56</v>
      </c>
      <c r="AD74" s="151"/>
      <c r="AE74" s="151"/>
      <c r="AF74" s="151"/>
      <c r="AG74" s="151" t="s">
        <v>56</v>
      </c>
      <c r="AH74" s="151"/>
      <c r="AI74" s="151"/>
      <c r="AJ74" s="151"/>
      <c r="AK74" s="151" t="s">
        <v>56</v>
      </c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2"/>
    </row>
    <row r="75" spans="1:52" s="11" customFormat="1" ht="15" hidden="1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11" customFormat="1" ht="18" hidden="1" customHeight="1" x14ac:dyDescent="0.25">
      <c r="A76" s="49"/>
      <c r="B76" s="234" t="s">
        <v>164</v>
      </c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</row>
    <row r="77" spans="1:52" s="6" customFormat="1" ht="8.1" hidden="1" customHeight="1" x14ac:dyDescent="0.25">
      <c r="A77" s="43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</row>
    <row r="78" spans="1:52" ht="38.25" hidden="1" customHeight="1" x14ac:dyDescent="0.25">
      <c r="A78" s="51"/>
      <c r="B78" s="182" t="s">
        <v>39</v>
      </c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70" t="s">
        <v>14</v>
      </c>
      <c r="P78" s="171"/>
      <c r="Q78" s="162" t="s">
        <v>40</v>
      </c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82"/>
      <c r="AC78" s="162" t="s">
        <v>41</v>
      </c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82"/>
      <c r="AO78" s="162" t="s">
        <v>118</v>
      </c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</row>
    <row r="79" spans="1:52" ht="80.099999999999994" hidden="1" customHeight="1" x14ac:dyDescent="0.25">
      <c r="A79" s="51"/>
      <c r="B79" s="182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0"/>
      <c r="P79" s="181"/>
      <c r="Q79" s="162" t="s">
        <v>83</v>
      </c>
      <c r="R79" s="163"/>
      <c r="S79" s="163"/>
      <c r="T79" s="182"/>
      <c r="U79" s="162" t="s">
        <v>44</v>
      </c>
      <c r="V79" s="163"/>
      <c r="W79" s="163"/>
      <c r="X79" s="182"/>
      <c r="Y79" s="162" t="s">
        <v>45</v>
      </c>
      <c r="Z79" s="163"/>
      <c r="AA79" s="163"/>
      <c r="AB79" s="182"/>
      <c r="AC79" s="162" t="s">
        <v>83</v>
      </c>
      <c r="AD79" s="163"/>
      <c r="AE79" s="163"/>
      <c r="AF79" s="182"/>
      <c r="AG79" s="162" t="s">
        <v>44</v>
      </c>
      <c r="AH79" s="163"/>
      <c r="AI79" s="163"/>
      <c r="AJ79" s="182"/>
      <c r="AK79" s="162" t="s">
        <v>45</v>
      </c>
      <c r="AL79" s="163"/>
      <c r="AM79" s="163"/>
      <c r="AN79" s="182"/>
      <c r="AO79" s="162" t="s">
        <v>83</v>
      </c>
      <c r="AP79" s="163"/>
      <c r="AQ79" s="163"/>
      <c r="AR79" s="182"/>
      <c r="AS79" s="162" t="s">
        <v>44</v>
      </c>
      <c r="AT79" s="163"/>
      <c r="AU79" s="163"/>
      <c r="AV79" s="182"/>
      <c r="AW79" s="162" t="s">
        <v>45</v>
      </c>
      <c r="AX79" s="163"/>
      <c r="AY79" s="163"/>
      <c r="AZ79" s="163"/>
    </row>
    <row r="80" spans="1:52" s="11" customFormat="1" ht="15" hidden="1" customHeight="1" thickBot="1" x14ac:dyDescent="0.3">
      <c r="A80" s="51"/>
      <c r="B80" s="176">
        <v>1</v>
      </c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8">
        <v>2</v>
      </c>
      <c r="P80" s="179"/>
      <c r="Q80" s="169">
        <v>3</v>
      </c>
      <c r="R80" s="170"/>
      <c r="S80" s="170"/>
      <c r="T80" s="171"/>
      <c r="U80" s="169">
        <v>4</v>
      </c>
      <c r="V80" s="170"/>
      <c r="W80" s="170"/>
      <c r="X80" s="171"/>
      <c r="Y80" s="169">
        <v>5</v>
      </c>
      <c r="Z80" s="170"/>
      <c r="AA80" s="170"/>
      <c r="AB80" s="171"/>
      <c r="AC80" s="169">
        <v>6</v>
      </c>
      <c r="AD80" s="170"/>
      <c r="AE80" s="170"/>
      <c r="AF80" s="171"/>
      <c r="AG80" s="169">
        <v>7</v>
      </c>
      <c r="AH80" s="170"/>
      <c r="AI80" s="170"/>
      <c r="AJ80" s="171"/>
      <c r="AK80" s="169">
        <v>8</v>
      </c>
      <c r="AL80" s="170"/>
      <c r="AM80" s="170"/>
      <c r="AN80" s="171"/>
      <c r="AO80" s="169">
        <v>9</v>
      </c>
      <c r="AP80" s="170"/>
      <c r="AQ80" s="170"/>
      <c r="AR80" s="171"/>
      <c r="AS80" s="169">
        <v>10</v>
      </c>
      <c r="AT80" s="170"/>
      <c r="AU80" s="170"/>
      <c r="AV80" s="171"/>
      <c r="AW80" s="169">
        <v>11</v>
      </c>
      <c r="AX80" s="170"/>
      <c r="AY80" s="170"/>
      <c r="AZ80" s="170"/>
    </row>
    <row r="81" spans="1:52" s="6" customFormat="1" ht="18" hidden="1" customHeight="1" x14ac:dyDescent="0.25">
      <c r="A81" s="51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3"/>
      <c r="O81" s="174" t="s">
        <v>59</v>
      </c>
      <c r="P81" s="175"/>
      <c r="Q81" s="153"/>
      <c r="R81" s="154"/>
      <c r="S81" s="154"/>
      <c r="T81" s="155"/>
      <c r="U81" s="153"/>
      <c r="V81" s="154"/>
      <c r="W81" s="154"/>
      <c r="X81" s="155"/>
      <c r="Y81" s="153"/>
      <c r="Z81" s="154"/>
      <c r="AA81" s="154"/>
      <c r="AB81" s="155"/>
      <c r="AC81" s="153"/>
      <c r="AD81" s="154"/>
      <c r="AE81" s="154"/>
      <c r="AF81" s="155"/>
      <c r="AG81" s="153"/>
      <c r="AH81" s="154"/>
      <c r="AI81" s="154"/>
      <c r="AJ81" s="155"/>
      <c r="AK81" s="153"/>
      <c r="AL81" s="154"/>
      <c r="AM81" s="154"/>
      <c r="AN81" s="155"/>
      <c r="AO81" s="153"/>
      <c r="AP81" s="154"/>
      <c r="AQ81" s="154"/>
      <c r="AR81" s="155"/>
      <c r="AS81" s="153"/>
      <c r="AT81" s="154"/>
      <c r="AU81" s="154"/>
      <c r="AV81" s="155"/>
      <c r="AW81" s="156"/>
      <c r="AX81" s="157"/>
      <c r="AY81" s="157"/>
      <c r="AZ81" s="158"/>
    </row>
    <row r="82" spans="1:52" s="6" customFormat="1" ht="18" hidden="1" customHeight="1" x14ac:dyDescent="0.25">
      <c r="A82" s="51"/>
      <c r="B82" s="176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202"/>
      <c r="O82" s="167" t="s">
        <v>60</v>
      </c>
      <c r="P82" s="168"/>
      <c r="Q82" s="159"/>
      <c r="R82" s="160"/>
      <c r="S82" s="160"/>
      <c r="T82" s="161"/>
      <c r="U82" s="159"/>
      <c r="V82" s="160"/>
      <c r="W82" s="160"/>
      <c r="X82" s="161"/>
      <c r="Y82" s="159"/>
      <c r="Z82" s="160"/>
      <c r="AA82" s="160"/>
      <c r="AB82" s="161"/>
      <c r="AC82" s="159"/>
      <c r="AD82" s="160"/>
      <c r="AE82" s="160"/>
      <c r="AF82" s="161"/>
      <c r="AG82" s="159"/>
      <c r="AH82" s="160"/>
      <c r="AI82" s="160"/>
      <c r="AJ82" s="161"/>
      <c r="AK82" s="159"/>
      <c r="AL82" s="160"/>
      <c r="AM82" s="160"/>
      <c r="AN82" s="161"/>
      <c r="AO82" s="159"/>
      <c r="AP82" s="160"/>
      <c r="AQ82" s="160"/>
      <c r="AR82" s="161"/>
      <c r="AS82" s="159"/>
      <c r="AT82" s="160"/>
      <c r="AU82" s="160"/>
      <c r="AV82" s="161"/>
      <c r="AW82" s="162"/>
      <c r="AX82" s="163"/>
      <c r="AY82" s="163"/>
      <c r="AZ82" s="164"/>
    </row>
    <row r="83" spans="1:52" s="6" customFormat="1" ht="18" hidden="1" customHeight="1" thickBot="1" x14ac:dyDescent="0.3">
      <c r="A83" s="51"/>
      <c r="B83" s="147" t="s">
        <v>11</v>
      </c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9">
        <v>9000</v>
      </c>
      <c r="P83" s="150"/>
      <c r="Q83" s="151" t="s">
        <v>56</v>
      </c>
      <c r="R83" s="151"/>
      <c r="S83" s="151"/>
      <c r="T83" s="151"/>
      <c r="U83" s="151" t="s">
        <v>56</v>
      </c>
      <c r="V83" s="151"/>
      <c r="W83" s="151"/>
      <c r="X83" s="151"/>
      <c r="Y83" s="151" t="s">
        <v>56</v>
      </c>
      <c r="Z83" s="151"/>
      <c r="AA83" s="151"/>
      <c r="AB83" s="151"/>
      <c r="AC83" s="151" t="s">
        <v>56</v>
      </c>
      <c r="AD83" s="151"/>
      <c r="AE83" s="151"/>
      <c r="AF83" s="151"/>
      <c r="AG83" s="151" t="s">
        <v>56</v>
      </c>
      <c r="AH83" s="151"/>
      <c r="AI83" s="151"/>
      <c r="AJ83" s="151"/>
      <c r="AK83" s="151" t="s">
        <v>56</v>
      </c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2"/>
    </row>
    <row r="84" spans="1:52" s="11" customFormat="1" ht="15" hidden="1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11" customFormat="1" ht="18" hidden="1" customHeight="1" x14ac:dyDescent="0.25">
      <c r="A85" s="49"/>
      <c r="B85" s="230" t="s">
        <v>165</v>
      </c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</row>
    <row r="86" spans="1:52" s="6" customFormat="1" ht="8.1" hidden="1" customHeight="1" x14ac:dyDescent="0.25">
      <c r="A86" s="43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</row>
    <row r="87" spans="1:52" ht="24.95" hidden="1" customHeight="1" x14ac:dyDescent="0.25">
      <c r="A87" s="51"/>
      <c r="B87" s="170" t="s">
        <v>3</v>
      </c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1"/>
      <c r="Z87" s="169" t="s">
        <v>4</v>
      </c>
      <c r="AA87" s="170"/>
      <c r="AB87" s="171"/>
      <c r="AC87" s="162" t="s">
        <v>88</v>
      </c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</row>
    <row r="88" spans="1:52" ht="50.1" hidden="1" customHeight="1" x14ac:dyDescent="0.25">
      <c r="A88" s="51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1"/>
      <c r="Z88" s="229"/>
      <c r="AA88" s="180"/>
      <c r="AB88" s="181"/>
      <c r="AC88" s="162" t="s">
        <v>82</v>
      </c>
      <c r="AD88" s="163"/>
      <c r="AE88" s="163"/>
      <c r="AF88" s="163"/>
      <c r="AG88" s="163"/>
      <c r="AH88" s="163"/>
      <c r="AI88" s="163"/>
      <c r="AJ88" s="182"/>
      <c r="AK88" s="162" t="s">
        <v>71</v>
      </c>
      <c r="AL88" s="163"/>
      <c r="AM88" s="163"/>
      <c r="AN88" s="163"/>
      <c r="AO88" s="163"/>
      <c r="AP88" s="163"/>
      <c r="AQ88" s="163"/>
      <c r="AR88" s="182"/>
      <c r="AS88" s="162" t="s">
        <v>5</v>
      </c>
      <c r="AT88" s="163"/>
      <c r="AU88" s="163"/>
      <c r="AV88" s="163"/>
      <c r="AW88" s="163"/>
      <c r="AX88" s="163"/>
      <c r="AY88" s="163"/>
      <c r="AZ88" s="163"/>
    </row>
    <row r="89" spans="1:52" s="11" customFormat="1" ht="18" hidden="1" customHeight="1" thickBot="1" x14ac:dyDescent="0.3">
      <c r="A89" s="53"/>
      <c r="B89" s="218">
        <v>1</v>
      </c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176"/>
      <c r="Z89" s="193">
        <v>2</v>
      </c>
      <c r="AA89" s="361"/>
      <c r="AB89" s="194"/>
      <c r="AC89" s="189">
        <v>3</v>
      </c>
      <c r="AD89" s="190"/>
      <c r="AE89" s="190"/>
      <c r="AF89" s="190"/>
      <c r="AG89" s="190"/>
      <c r="AH89" s="190"/>
      <c r="AI89" s="190"/>
      <c r="AJ89" s="195"/>
      <c r="AK89" s="189">
        <v>4</v>
      </c>
      <c r="AL89" s="190"/>
      <c r="AM89" s="190"/>
      <c r="AN89" s="190"/>
      <c r="AO89" s="190"/>
      <c r="AP89" s="190"/>
      <c r="AQ89" s="190"/>
      <c r="AR89" s="195"/>
      <c r="AS89" s="189">
        <v>5</v>
      </c>
      <c r="AT89" s="190"/>
      <c r="AU89" s="190"/>
      <c r="AV89" s="190"/>
      <c r="AW89" s="190"/>
      <c r="AX89" s="190"/>
      <c r="AY89" s="190"/>
      <c r="AZ89" s="190"/>
    </row>
    <row r="90" spans="1:52" s="11" customFormat="1" ht="18" hidden="1" customHeight="1" x14ac:dyDescent="0.25">
      <c r="A90" s="51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9"/>
      <c r="Z90" s="174" t="s">
        <v>59</v>
      </c>
      <c r="AA90" s="359"/>
      <c r="AB90" s="175"/>
      <c r="AC90" s="156"/>
      <c r="AD90" s="157"/>
      <c r="AE90" s="157"/>
      <c r="AF90" s="157"/>
      <c r="AG90" s="157"/>
      <c r="AH90" s="157"/>
      <c r="AI90" s="157"/>
      <c r="AJ90" s="360"/>
      <c r="AK90" s="156"/>
      <c r="AL90" s="157"/>
      <c r="AM90" s="157"/>
      <c r="AN90" s="157"/>
      <c r="AO90" s="157"/>
      <c r="AP90" s="157"/>
      <c r="AQ90" s="157"/>
      <c r="AR90" s="360"/>
      <c r="AS90" s="156"/>
      <c r="AT90" s="157"/>
      <c r="AU90" s="157"/>
      <c r="AV90" s="157"/>
      <c r="AW90" s="157"/>
      <c r="AX90" s="157"/>
      <c r="AY90" s="157"/>
      <c r="AZ90" s="158"/>
    </row>
    <row r="91" spans="1:52" s="11" customFormat="1" ht="18" hidden="1" customHeight="1" x14ac:dyDescent="0.25">
      <c r="A91" s="51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9"/>
      <c r="Z91" s="167" t="s">
        <v>60</v>
      </c>
      <c r="AA91" s="358"/>
      <c r="AB91" s="168"/>
      <c r="AC91" s="162"/>
      <c r="AD91" s="163"/>
      <c r="AE91" s="163"/>
      <c r="AF91" s="163"/>
      <c r="AG91" s="163"/>
      <c r="AH91" s="163"/>
      <c r="AI91" s="163"/>
      <c r="AJ91" s="182"/>
      <c r="AK91" s="162"/>
      <c r="AL91" s="163"/>
      <c r="AM91" s="163"/>
      <c r="AN91" s="163"/>
      <c r="AO91" s="163"/>
      <c r="AP91" s="163"/>
      <c r="AQ91" s="163"/>
      <c r="AR91" s="182"/>
      <c r="AS91" s="162"/>
      <c r="AT91" s="163"/>
      <c r="AU91" s="163"/>
      <c r="AV91" s="163"/>
      <c r="AW91" s="163"/>
      <c r="AX91" s="163"/>
      <c r="AY91" s="163"/>
      <c r="AZ91" s="164"/>
    </row>
    <row r="92" spans="1:52" s="11" customFormat="1" ht="18" hidden="1" customHeight="1" thickBot="1" x14ac:dyDescent="0.3">
      <c r="A92" s="51"/>
      <c r="B92" s="147" t="s">
        <v>11</v>
      </c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362"/>
      <c r="Z92" s="200">
        <v>9000</v>
      </c>
      <c r="AA92" s="371"/>
      <c r="AB92" s="201"/>
      <c r="AC92" s="189"/>
      <c r="AD92" s="190"/>
      <c r="AE92" s="190"/>
      <c r="AF92" s="190"/>
      <c r="AG92" s="190"/>
      <c r="AH92" s="190"/>
      <c r="AI92" s="190"/>
      <c r="AJ92" s="195"/>
      <c r="AK92" s="189"/>
      <c r="AL92" s="190"/>
      <c r="AM92" s="190"/>
      <c r="AN92" s="190"/>
      <c r="AO92" s="190"/>
      <c r="AP92" s="190"/>
      <c r="AQ92" s="190"/>
      <c r="AR92" s="195"/>
      <c r="AS92" s="189"/>
      <c r="AT92" s="190"/>
      <c r="AU92" s="190"/>
      <c r="AV92" s="190"/>
      <c r="AW92" s="190"/>
      <c r="AX92" s="190"/>
      <c r="AY92" s="190"/>
      <c r="AZ92" s="199"/>
    </row>
    <row r="93" spans="1:52" s="11" customFormat="1" ht="15" hidden="1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11" customFormat="1" ht="18" hidden="1" customHeight="1" x14ac:dyDescent="0.25">
      <c r="A94" s="49"/>
      <c r="B94" s="234" t="s">
        <v>166</v>
      </c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  <c r="AJ94" s="242"/>
      <c r="AK94" s="242"/>
      <c r="AL94" s="242"/>
      <c r="AM94" s="242"/>
      <c r="AN94" s="242"/>
      <c r="AO94" s="242"/>
      <c r="AP94" s="242"/>
      <c r="AQ94" s="242"/>
      <c r="AR94" s="242"/>
      <c r="AS94" s="242"/>
      <c r="AT94" s="242"/>
      <c r="AU94" s="242"/>
      <c r="AV94" s="242"/>
      <c r="AW94" s="242"/>
      <c r="AX94" s="242"/>
      <c r="AY94" s="242"/>
      <c r="AZ94" s="242"/>
    </row>
    <row r="95" spans="1:52" s="6" customFormat="1" ht="8.1" hidden="1" customHeight="1" x14ac:dyDescent="0.25">
      <c r="A95" s="4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</row>
    <row r="96" spans="1:52" s="6" customFormat="1" ht="24.95" hidden="1" customHeight="1" x14ac:dyDescent="0.25">
      <c r="A96" s="51"/>
      <c r="B96" s="170" t="s">
        <v>3</v>
      </c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1"/>
      <c r="Z96" s="169" t="s">
        <v>4</v>
      </c>
      <c r="AA96" s="170"/>
      <c r="AB96" s="171"/>
      <c r="AC96" s="162" t="s">
        <v>88</v>
      </c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</row>
    <row r="97" spans="1:52" s="6" customFormat="1" ht="50.1" hidden="1" customHeight="1" x14ac:dyDescent="0.25">
      <c r="A97" s="51"/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1"/>
      <c r="Z97" s="229"/>
      <c r="AA97" s="180"/>
      <c r="AB97" s="181"/>
      <c r="AC97" s="162" t="s">
        <v>82</v>
      </c>
      <c r="AD97" s="163"/>
      <c r="AE97" s="163"/>
      <c r="AF97" s="163"/>
      <c r="AG97" s="163"/>
      <c r="AH97" s="163"/>
      <c r="AI97" s="163"/>
      <c r="AJ97" s="182"/>
      <c r="AK97" s="162" t="s">
        <v>71</v>
      </c>
      <c r="AL97" s="163"/>
      <c r="AM97" s="163"/>
      <c r="AN97" s="163"/>
      <c r="AO97" s="163"/>
      <c r="AP97" s="163"/>
      <c r="AQ97" s="163"/>
      <c r="AR97" s="182"/>
      <c r="AS97" s="162" t="s">
        <v>5</v>
      </c>
      <c r="AT97" s="163"/>
      <c r="AU97" s="163"/>
      <c r="AV97" s="163"/>
      <c r="AW97" s="163"/>
      <c r="AX97" s="163"/>
      <c r="AY97" s="163"/>
      <c r="AZ97" s="163"/>
    </row>
    <row r="98" spans="1:52" s="11" customFormat="1" ht="15" hidden="1" customHeight="1" thickBot="1" x14ac:dyDescent="0.3">
      <c r="A98" s="53"/>
      <c r="B98" s="218">
        <v>1</v>
      </c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176"/>
      <c r="Z98" s="193">
        <v>2</v>
      </c>
      <c r="AA98" s="361"/>
      <c r="AB98" s="194"/>
      <c r="AC98" s="189">
        <v>3</v>
      </c>
      <c r="AD98" s="190"/>
      <c r="AE98" s="190"/>
      <c r="AF98" s="190"/>
      <c r="AG98" s="190"/>
      <c r="AH98" s="190"/>
      <c r="AI98" s="190"/>
      <c r="AJ98" s="195"/>
      <c r="AK98" s="189">
        <v>4</v>
      </c>
      <c r="AL98" s="190"/>
      <c r="AM98" s="190"/>
      <c r="AN98" s="190"/>
      <c r="AO98" s="190"/>
      <c r="AP98" s="190"/>
      <c r="AQ98" s="190"/>
      <c r="AR98" s="195"/>
      <c r="AS98" s="189">
        <v>5</v>
      </c>
      <c r="AT98" s="190"/>
      <c r="AU98" s="190"/>
      <c r="AV98" s="190"/>
      <c r="AW98" s="190"/>
      <c r="AX98" s="190"/>
      <c r="AY98" s="190"/>
      <c r="AZ98" s="190"/>
    </row>
    <row r="99" spans="1:52" s="11" customFormat="1" ht="18" hidden="1" customHeight="1" x14ac:dyDescent="0.25">
      <c r="A99" s="51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9"/>
      <c r="Z99" s="174" t="s">
        <v>59</v>
      </c>
      <c r="AA99" s="359"/>
      <c r="AB99" s="175"/>
      <c r="AC99" s="156"/>
      <c r="AD99" s="157"/>
      <c r="AE99" s="157"/>
      <c r="AF99" s="157"/>
      <c r="AG99" s="157"/>
      <c r="AH99" s="157"/>
      <c r="AI99" s="157"/>
      <c r="AJ99" s="360"/>
      <c r="AK99" s="156"/>
      <c r="AL99" s="157"/>
      <c r="AM99" s="157"/>
      <c r="AN99" s="157"/>
      <c r="AO99" s="157"/>
      <c r="AP99" s="157"/>
      <c r="AQ99" s="157"/>
      <c r="AR99" s="360"/>
      <c r="AS99" s="156"/>
      <c r="AT99" s="157"/>
      <c r="AU99" s="157"/>
      <c r="AV99" s="157"/>
      <c r="AW99" s="157"/>
      <c r="AX99" s="157"/>
      <c r="AY99" s="157"/>
      <c r="AZ99" s="158"/>
    </row>
    <row r="100" spans="1:52" s="11" customFormat="1" ht="18" hidden="1" customHeight="1" x14ac:dyDescent="0.25">
      <c r="A100" s="51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9"/>
      <c r="Z100" s="167" t="s">
        <v>60</v>
      </c>
      <c r="AA100" s="358"/>
      <c r="AB100" s="168"/>
      <c r="AC100" s="162"/>
      <c r="AD100" s="163"/>
      <c r="AE100" s="163"/>
      <c r="AF100" s="163"/>
      <c r="AG100" s="163"/>
      <c r="AH100" s="163"/>
      <c r="AI100" s="163"/>
      <c r="AJ100" s="182"/>
      <c r="AK100" s="162"/>
      <c r="AL100" s="163"/>
      <c r="AM100" s="163"/>
      <c r="AN100" s="163"/>
      <c r="AO100" s="163"/>
      <c r="AP100" s="163"/>
      <c r="AQ100" s="163"/>
      <c r="AR100" s="182"/>
      <c r="AS100" s="162"/>
      <c r="AT100" s="163"/>
      <c r="AU100" s="163"/>
      <c r="AV100" s="163"/>
      <c r="AW100" s="163"/>
      <c r="AX100" s="163"/>
      <c r="AY100" s="163"/>
      <c r="AZ100" s="164"/>
    </row>
    <row r="101" spans="1:52" s="11" customFormat="1" ht="18" hidden="1" customHeight="1" thickBot="1" x14ac:dyDescent="0.3">
      <c r="A101" s="51"/>
      <c r="B101" s="147" t="s">
        <v>11</v>
      </c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362"/>
      <c r="Z101" s="200">
        <v>9000</v>
      </c>
      <c r="AA101" s="371"/>
      <c r="AB101" s="201"/>
      <c r="AC101" s="189"/>
      <c r="AD101" s="190"/>
      <c r="AE101" s="190"/>
      <c r="AF101" s="190"/>
      <c r="AG101" s="190"/>
      <c r="AH101" s="190"/>
      <c r="AI101" s="190"/>
      <c r="AJ101" s="195"/>
      <c r="AK101" s="189"/>
      <c r="AL101" s="190"/>
      <c r="AM101" s="190"/>
      <c r="AN101" s="190"/>
      <c r="AO101" s="190"/>
      <c r="AP101" s="190"/>
      <c r="AQ101" s="190"/>
      <c r="AR101" s="195"/>
      <c r="AS101" s="189"/>
      <c r="AT101" s="190"/>
      <c r="AU101" s="190"/>
      <c r="AV101" s="190"/>
      <c r="AW101" s="190"/>
      <c r="AX101" s="190"/>
      <c r="AY101" s="190"/>
      <c r="AZ101" s="199"/>
    </row>
    <row r="102" spans="1:52" s="11" customFormat="1" ht="11.25" hidden="1" customHeight="1" x14ac:dyDescent="0.25">
      <c r="A102" s="4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4"/>
      <c r="T102" s="64"/>
      <c r="U102" s="65"/>
      <c r="V102" s="65"/>
      <c r="W102" s="65"/>
      <c r="X102" s="65"/>
      <c r="Y102" s="65"/>
      <c r="Z102" s="65"/>
      <c r="AA102" s="65"/>
      <c r="AB102" s="65"/>
      <c r="AC102" s="66"/>
      <c r="AD102" s="66"/>
      <c r="AE102" s="66"/>
      <c r="AF102" s="66"/>
      <c r="AG102" s="66"/>
      <c r="AH102" s="66"/>
      <c r="AI102" s="66"/>
      <c r="AJ102" s="66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</row>
    <row r="103" spans="1:52" ht="33" hidden="1" customHeight="1" x14ac:dyDescent="0.25">
      <c r="A103" s="43"/>
      <c r="B103" s="234" t="s">
        <v>167</v>
      </c>
      <c r="C103" s="242"/>
      <c r="D103" s="242"/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  <c r="AJ103" s="242"/>
      <c r="AK103" s="242"/>
      <c r="AL103" s="242"/>
      <c r="AM103" s="242"/>
      <c r="AN103" s="242"/>
      <c r="AO103" s="242"/>
      <c r="AP103" s="242"/>
      <c r="AQ103" s="242"/>
      <c r="AR103" s="242"/>
      <c r="AS103" s="242"/>
      <c r="AT103" s="242"/>
      <c r="AU103" s="242"/>
      <c r="AV103" s="242"/>
      <c r="AW103" s="242"/>
      <c r="AX103" s="242"/>
      <c r="AY103" s="242"/>
      <c r="AZ103" s="242"/>
    </row>
    <row r="104" spans="1:52" s="6" customFormat="1" ht="8.1" hidden="1" customHeight="1" x14ac:dyDescent="0.25">
      <c r="A104" s="43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</row>
    <row r="105" spans="1:52" s="6" customFormat="1" ht="29.25" hidden="1" customHeight="1" x14ac:dyDescent="0.25">
      <c r="A105" s="51"/>
      <c r="B105" s="170" t="s">
        <v>22</v>
      </c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1"/>
      <c r="O105" s="170" t="s">
        <v>14</v>
      </c>
      <c r="P105" s="171"/>
      <c r="Q105" s="162" t="s">
        <v>26</v>
      </c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82"/>
      <c r="AC105" s="162" t="s">
        <v>42</v>
      </c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82"/>
      <c r="AO105" s="162" t="s">
        <v>118</v>
      </c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3"/>
      <c r="AZ105" s="163"/>
    </row>
    <row r="106" spans="1:52" s="6" customFormat="1" ht="67.5" hidden="1" customHeight="1" x14ac:dyDescent="0.25">
      <c r="A106" s="51"/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1"/>
      <c r="O106" s="180"/>
      <c r="P106" s="181"/>
      <c r="Q106" s="162" t="s">
        <v>83</v>
      </c>
      <c r="R106" s="163"/>
      <c r="S106" s="163"/>
      <c r="T106" s="182"/>
      <c r="U106" s="162" t="s">
        <v>44</v>
      </c>
      <c r="V106" s="163"/>
      <c r="W106" s="163"/>
      <c r="X106" s="182"/>
      <c r="Y106" s="162" t="s">
        <v>45</v>
      </c>
      <c r="Z106" s="163"/>
      <c r="AA106" s="163"/>
      <c r="AB106" s="182"/>
      <c r="AC106" s="162" t="s">
        <v>83</v>
      </c>
      <c r="AD106" s="163"/>
      <c r="AE106" s="163"/>
      <c r="AF106" s="182"/>
      <c r="AG106" s="162" t="s">
        <v>44</v>
      </c>
      <c r="AH106" s="163"/>
      <c r="AI106" s="163"/>
      <c r="AJ106" s="182"/>
      <c r="AK106" s="162" t="s">
        <v>45</v>
      </c>
      <c r="AL106" s="163"/>
      <c r="AM106" s="163"/>
      <c r="AN106" s="182"/>
      <c r="AO106" s="162" t="s">
        <v>83</v>
      </c>
      <c r="AP106" s="163"/>
      <c r="AQ106" s="163"/>
      <c r="AR106" s="182"/>
      <c r="AS106" s="162" t="s">
        <v>44</v>
      </c>
      <c r="AT106" s="163"/>
      <c r="AU106" s="163"/>
      <c r="AV106" s="182"/>
      <c r="AW106" s="162" t="s">
        <v>45</v>
      </c>
      <c r="AX106" s="163"/>
      <c r="AY106" s="163"/>
      <c r="AZ106" s="163"/>
    </row>
    <row r="107" spans="1:52" s="11" customFormat="1" ht="15" hidden="1" customHeight="1" thickBot="1" x14ac:dyDescent="0.3">
      <c r="A107" s="51"/>
      <c r="B107" s="377">
        <v>1</v>
      </c>
      <c r="C107" s="378"/>
      <c r="D107" s="378"/>
      <c r="E107" s="378"/>
      <c r="F107" s="378"/>
      <c r="G107" s="378"/>
      <c r="H107" s="378"/>
      <c r="I107" s="378"/>
      <c r="J107" s="378"/>
      <c r="K107" s="378"/>
      <c r="L107" s="378"/>
      <c r="M107" s="378"/>
      <c r="N107" s="378"/>
      <c r="O107" s="379">
        <v>2</v>
      </c>
      <c r="P107" s="380"/>
      <c r="Q107" s="374">
        <v>3</v>
      </c>
      <c r="R107" s="375"/>
      <c r="S107" s="375"/>
      <c r="T107" s="376"/>
      <c r="U107" s="374">
        <v>4</v>
      </c>
      <c r="V107" s="375"/>
      <c r="W107" s="375"/>
      <c r="X107" s="376"/>
      <c r="Y107" s="374">
        <v>5</v>
      </c>
      <c r="Z107" s="375"/>
      <c r="AA107" s="375"/>
      <c r="AB107" s="376"/>
      <c r="AC107" s="374">
        <v>6</v>
      </c>
      <c r="AD107" s="375"/>
      <c r="AE107" s="375"/>
      <c r="AF107" s="376"/>
      <c r="AG107" s="374">
        <v>7</v>
      </c>
      <c r="AH107" s="375"/>
      <c r="AI107" s="375"/>
      <c r="AJ107" s="376"/>
      <c r="AK107" s="374">
        <v>8</v>
      </c>
      <c r="AL107" s="375"/>
      <c r="AM107" s="375"/>
      <c r="AN107" s="376"/>
      <c r="AO107" s="374">
        <v>9</v>
      </c>
      <c r="AP107" s="375"/>
      <c r="AQ107" s="375"/>
      <c r="AR107" s="376"/>
      <c r="AS107" s="374">
        <v>10</v>
      </c>
      <c r="AT107" s="375"/>
      <c r="AU107" s="375"/>
      <c r="AV107" s="376"/>
      <c r="AW107" s="374">
        <v>11</v>
      </c>
      <c r="AX107" s="375"/>
      <c r="AY107" s="375"/>
      <c r="AZ107" s="375"/>
    </row>
    <row r="108" spans="1:52" s="11" customFormat="1" ht="60.75" hidden="1" customHeight="1" x14ac:dyDescent="0.25">
      <c r="A108" s="51"/>
      <c r="B108" s="191" t="s">
        <v>43</v>
      </c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2"/>
      <c r="O108" s="174" t="s">
        <v>59</v>
      </c>
      <c r="P108" s="175"/>
      <c r="Q108" s="153" t="s">
        <v>56</v>
      </c>
      <c r="R108" s="154"/>
      <c r="S108" s="154"/>
      <c r="T108" s="155"/>
      <c r="U108" s="153" t="s">
        <v>56</v>
      </c>
      <c r="V108" s="154"/>
      <c r="W108" s="154"/>
      <c r="X108" s="155"/>
      <c r="Y108" s="153" t="s">
        <v>56</v>
      </c>
      <c r="Z108" s="154"/>
      <c r="AA108" s="154"/>
      <c r="AB108" s="155"/>
      <c r="AC108" s="153" t="s">
        <v>56</v>
      </c>
      <c r="AD108" s="154"/>
      <c r="AE108" s="154"/>
      <c r="AF108" s="155"/>
      <c r="AG108" s="153" t="s">
        <v>56</v>
      </c>
      <c r="AH108" s="154"/>
      <c r="AI108" s="154"/>
      <c r="AJ108" s="155"/>
      <c r="AK108" s="153" t="s">
        <v>56</v>
      </c>
      <c r="AL108" s="154"/>
      <c r="AM108" s="154"/>
      <c r="AN108" s="155"/>
      <c r="AO108" s="153"/>
      <c r="AP108" s="154"/>
      <c r="AQ108" s="154"/>
      <c r="AR108" s="155"/>
      <c r="AS108" s="153"/>
      <c r="AT108" s="154"/>
      <c r="AU108" s="154"/>
      <c r="AV108" s="155"/>
      <c r="AW108" s="156"/>
      <c r="AX108" s="157"/>
      <c r="AY108" s="157"/>
      <c r="AZ108" s="158"/>
    </row>
    <row r="109" spans="1:52" s="11" customFormat="1" ht="28.5" hidden="1" customHeight="1" x14ac:dyDescent="0.25">
      <c r="A109" s="51"/>
      <c r="B109" s="165" t="s">
        <v>63</v>
      </c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6"/>
      <c r="O109" s="167" t="s">
        <v>72</v>
      </c>
      <c r="P109" s="168"/>
      <c r="Q109" s="159"/>
      <c r="R109" s="160"/>
      <c r="S109" s="160"/>
      <c r="T109" s="161"/>
      <c r="U109" s="159"/>
      <c r="V109" s="160"/>
      <c r="W109" s="160"/>
      <c r="X109" s="161"/>
      <c r="Y109" s="159"/>
      <c r="Z109" s="160"/>
      <c r="AA109" s="160"/>
      <c r="AB109" s="161"/>
      <c r="AC109" s="159"/>
      <c r="AD109" s="160"/>
      <c r="AE109" s="160"/>
      <c r="AF109" s="161"/>
      <c r="AG109" s="159"/>
      <c r="AH109" s="160"/>
      <c r="AI109" s="160"/>
      <c r="AJ109" s="161"/>
      <c r="AK109" s="159"/>
      <c r="AL109" s="160"/>
      <c r="AM109" s="160"/>
      <c r="AN109" s="161"/>
      <c r="AO109" s="159"/>
      <c r="AP109" s="160"/>
      <c r="AQ109" s="160"/>
      <c r="AR109" s="161"/>
      <c r="AS109" s="159"/>
      <c r="AT109" s="160"/>
      <c r="AU109" s="160"/>
      <c r="AV109" s="161"/>
      <c r="AW109" s="162"/>
      <c r="AX109" s="163"/>
      <c r="AY109" s="163"/>
      <c r="AZ109" s="164"/>
    </row>
    <row r="110" spans="1:52" s="11" customFormat="1" ht="18" hidden="1" customHeight="1" thickBot="1" x14ac:dyDescent="0.3">
      <c r="A110" s="51"/>
      <c r="B110" s="147" t="s">
        <v>11</v>
      </c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9">
        <v>9000</v>
      </c>
      <c r="P110" s="150"/>
      <c r="Q110" s="151" t="s">
        <v>56</v>
      </c>
      <c r="R110" s="151"/>
      <c r="S110" s="151"/>
      <c r="T110" s="151"/>
      <c r="U110" s="151" t="s">
        <v>56</v>
      </c>
      <c r="V110" s="151"/>
      <c r="W110" s="151"/>
      <c r="X110" s="151"/>
      <c r="Y110" s="151" t="s">
        <v>56</v>
      </c>
      <c r="Z110" s="151"/>
      <c r="AA110" s="151"/>
      <c r="AB110" s="151"/>
      <c r="AC110" s="151" t="s">
        <v>56</v>
      </c>
      <c r="AD110" s="151"/>
      <c r="AE110" s="151"/>
      <c r="AF110" s="151"/>
      <c r="AG110" s="151" t="s">
        <v>56</v>
      </c>
      <c r="AH110" s="151"/>
      <c r="AI110" s="151"/>
      <c r="AJ110" s="151"/>
      <c r="AK110" s="151" t="s">
        <v>56</v>
      </c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2"/>
    </row>
    <row r="111" spans="1:52" ht="15" hidden="1" customHeight="1" x14ac:dyDescent="0.25"/>
    <row r="112" spans="1:52" s="6" customFormat="1" ht="15" hidden="1" customHeight="1" x14ac:dyDescent="0.25">
      <c r="A112" s="38"/>
      <c r="B112" s="119" t="s">
        <v>168</v>
      </c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6" customFormat="1" ht="15" hidden="1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6" customFormat="1" ht="29.25" hidden="1" customHeight="1" x14ac:dyDescent="0.25">
      <c r="A114" s="51"/>
      <c r="B114" s="182" t="s">
        <v>39</v>
      </c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70" t="s">
        <v>14</v>
      </c>
      <c r="P114" s="171"/>
      <c r="Q114" s="162" t="s">
        <v>40</v>
      </c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82"/>
      <c r="AC114" s="162" t="s">
        <v>41</v>
      </c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82"/>
      <c r="AO114" s="162" t="s">
        <v>118</v>
      </c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</row>
    <row r="115" spans="1:52" s="6" customFormat="1" ht="80.099999999999994" hidden="1" customHeight="1" x14ac:dyDescent="0.25">
      <c r="A115" s="51"/>
      <c r="B115" s="182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0"/>
      <c r="P115" s="181"/>
      <c r="Q115" s="162" t="s">
        <v>83</v>
      </c>
      <c r="R115" s="163"/>
      <c r="S115" s="163"/>
      <c r="T115" s="182"/>
      <c r="U115" s="162" t="s">
        <v>44</v>
      </c>
      <c r="V115" s="163"/>
      <c r="W115" s="163"/>
      <c r="X115" s="182"/>
      <c r="Y115" s="162" t="s">
        <v>45</v>
      </c>
      <c r="Z115" s="163"/>
      <c r="AA115" s="163"/>
      <c r="AB115" s="182"/>
      <c r="AC115" s="162" t="s">
        <v>83</v>
      </c>
      <c r="AD115" s="163"/>
      <c r="AE115" s="163"/>
      <c r="AF115" s="182"/>
      <c r="AG115" s="162" t="s">
        <v>44</v>
      </c>
      <c r="AH115" s="163"/>
      <c r="AI115" s="163"/>
      <c r="AJ115" s="182"/>
      <c r="AK115" s="162" t="s">
        <v>45</v>
      </c>
      <c r="AL115" s="163"/>
      <c r="AM115" s="163"/>
      <c r="AN115" s="182"/>
      <c r="AO115" s="162" t="s">
        <v>83</v>
      </c>
      <c r="AP115" s="163"/>
      <c r="AQ115" s="163"/>
      <c r="AR115" s="182"/>
      <c r="AS115" s="162" t="s">
        <v>44</v>
      </c>
      <c r="AT115" s="163"/>
      <c r="AU115" s="163"/>
      <c r="AV115" s="182"/>
      <c r="AW115" s="162" t="s">
        <v>45</v>
      </c>
      <c r="AX115" s="163"/>
      <c r="AY115" s="163"/>
      <c r="AZ115" s="163"/>
    </row>
    <row r="116" spans="1:52" s="11" customFormat="1" ht="15" hidden="1" customHeight="1" thickBot="1" x14ac:dyDescent="0.3">
      <c r="A116" s="51"/>
      <c r="B116" s="176">
        <v>1</v>
      </c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8">
        <v>2</v>
      </c>
      <c r="P116" s="179"/>
      <c r="Q116" s="169">
        <v>3</v>
      </c>
      <c r="R116" s="170"/>
      <c r="S116" s="170"/>
      <c r="T116" s="171"/>
      <c r="U116" s="169">
        <v>4</v>
      </c>
      <c r="V116" s="170"/>
      <c r="W116" s="170"/>
      <c r="X116" s="171"/>
      <c r="Y116" s="169">
        <v>5</v>
      </c>
      <c r="Z116" s="170"/>
      <c r="AA116" s="170"/>
      <c r="AB116" s="171"/>
      <c r="AC116" s="169">
        <v>6</v>
      </c>
      <c r="AD116" s="170"/>
      <c r="AE116" s="170"/>
      <c r="AF116" s="171"/>
      <c r="AG116" s="169">
        <v>7</v>
      </c>
      <c r="AH116" s="170"/>
      <c r="AI116" s="170"/>
      <c r="AJ116" s="171"/>
      <c r="AK116" s="169">
        <v>8</v>
      </c>
      <c r="AL116" s="170"/>
      <c r="AM116" s="170"/>
      <c r="AN116" s="171"/>
      <c r="AO116" s="169">
        <v>9</v>
      </c>
      <c r="AP116" s="170"/>
      <c r="AQ116" s="170"/>
      <c r="AR116" s="171"/>
      <c r="AS116" s="169">
        <v>10</v>
      </c>
      <c r="AT116" s="170"/>
      <c r="AU116" s="170"/>
      <c r="AV116" s="171"/>
      <c r="AW116" s="169">
        <v>11</v>
      </c>
      <c r="AX116" s="170"/>
      <c r="AY116" s="170"/>
      <c r="AZ116" s="170"/>
    </row>
    <row r="117" spans="1:52" s="11" customFormat="1" ht="37.5" hidden="1" customHeight="1" x14ac:dyDescent="0.25">
      <c r="A117" s="51"/>
      <c r="B117" s="349" t="s">
        <v>136</v>
      </c>
      <c r="C117" s="349"/>
      <c r="D117" s="349"/>
      <c r="E117" s="349"/>
      <c r="F117" s="349"/>
      <c r="G117" s="349"/>
      <c r="H117" s="349"/>
      <c r="I117" s="349"/>
      <c r="J117" s="349"/>
      <c r="K117" s="349"/>
      <c r="L117" s="349"/>
      <c r="M117" s="349"/>
      <c r="N117" s="350"/>
      <c r="O117" s="174" t="s">
        <v>59</v>
      </c>
      <c r="P117" s="175"/>
      <c r="Q117" s="153" t="s">
        <v>56</v>
      </c>
      <c r="R117" s="154"/>
      <c r="S117" s="154"/>
      <c r="T117" s="155"/>
      <c r="U117" s="153" t="s">
        <v>56</v>
      </c>
      <c r="V117" s="154"/>
      <c r="W117" s="154"/>
      <c r="X117" s="155"/>
      <c r="Y117" s="153" t="s">
        <v>56</v>
      </c>
      <c r="Z117" s="154"/>
      <c r="AA117" s="154"/>
      <c r="AB117" s="155"/>
      <c r="AC117" s="153" t="s">
        <v>56</v>
      </c>
      <c r="AD117" s="154"/>
      <c r="AE117" s="154"/>
      <c r="AF117" s="155"/>
      <c r="AG117" s="153" t="s">
        <v>56</v>
      </c>
      <c r="AH117" s="154"/>
      <c r="AI117" s="154"/>
      <c r="AJ117" s="155"/>
      <c r="AK117" s="153" t="s">
        <v>56</v>
      </c>
      <c r="AL117" s="154"/>
      <c r="AM117" s="154"/>
      <c r="AN117" s="155"/>
      <c r="AO117" s="153"/>
      <c r="AP117" s="154"/>
      <c r="AQ117" s="154"/>
      <c r="AR117" s="155"/>
      <c r="AS117" s="153"/>
      <c r="AT117" s="154"/>
      <c r="AU117" s="154"/>
      <c r="AV117" s="155"/>
      <c r="AW117" s="156"/>
      <c r="AX117" s="157"/>
      <c r="AY117" s="157"/>
      <c r="AZ117" s="158"/>
    </row>
    <row r="118" spans="1:52" s="11" customFormat="1" ht="28.5" hidden="1" customHeight="1" x14ac:dyDescent="0.25">
      <c r="A118" s="51"/>
      <c r="B118" s="165" t="s">
        <v>63</v>
      </c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6"/>
      <c r="O118" s="167" t="s">
        <v>72</v>
      </c>
      <c r="P118" s="168"/>
      <c r="Q118" s="159"/>
      <c r="R118" s="160"/>
      <c r="S118" s="160"/>
      <c r="T118" s="161"/>
      <c r="U118" s="159"/>
      <c r="V118" s="160"/>
      <c r="W118" s="160"/>
      <c r="X118" s="161"/>
      <c r="Y118" s="159"/>
      <c r="Z118" s="160"/>
      <c r="AA118" s="160"/>
      <c r="AB118" s="161"/>
      <c r="AC118" s="159"/>
      <c r="AD118" s="160"/>
      <c r="AE118" s="160"/>
      <c r="AF118" s="161"/>
      <c r="AG118" s="159"/>
      <c r="AH118" s="160"/>
      <c r="AI118" s="160"/>
      <c r="AJ118" s="161"/>
      <c r="AK118" s="159"/>
      <c r="AL118" s="160"/>
      <c r="AM118" s="160"/>
      <c r="AN118" s="161"/>
      <c r="AO118" s="159"/>
      <c r="AP118" s="160"/>
      <c r="AQ118" s="160"/>
      <c r="AR118" s="161"/>
      <c r="AS118" s="159"/>
      <c r="AT118" s="160"/>
      <c r="AU118" s="160"/>
      <c r="AV118" s="161"/>
      <c r="AW118" s="162"/>
      <c r="AX118" s="163"/>
      <c r="AY118" s="163"/>
      <c r="AZ118" s="164"/>
    </row>
    <row r="119" spans="1:52" s="11" customFormat="1" ht="18" hidden="1" customHeight="1" thickBot="1" x14ac:dyDescent="0.3">
      <c r="A119" s="51"/>
      <c r="B119" s="147" t="s">
        <v>11</v>
      </c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9">
        <v>9000</v>
      </c>
      <c r="P119" s="150"/>
      <c r="Q119" s="151" t="s">
        <v>56</v>
      </c>
      <c r="R119" s="151"/>
      <c r="S119" s="151"/>
      <c r="T119" s="151"/>
      <c r="U119" s="151" t="s">
        <v>56</v>
      </c>
      <c r="V119" s="151"/>
      <c r="W119" s="151"/>
      <c r="X119" s="151"/>
      <c r="Y119" s="151" t="s">
        <v>56</v>
      </c>
      <c r="Z119" s="151"/>
      <c r="AA119" s="151"/>
      <c r="AB119" s="151"/>
      <c r="AC119" s="151" t="s">
        <v>56</v>
      </c>
      <c r="AD119" s="151"/>
      <c r="AE119" s="151"/>
      <c r="AF119" s="151"/>
      <c r="AG119" s="151" t="s">
        <v>56</v>
      </c>
      <c r="AH119" s="151"/>
      <c r="AI119" s="151"/>
      <c r="AJ119" s="151"/>
      <c r="AK119" s="151" t="s">
        <v>56</v>
      </c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2"/>
    </row>
    <row r="120" spans="1:52" s="13" customFormat="1" ht="1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</sheetData>
  <mergeCells count="591">
    <mergeCell ref="BJ42:CL42"/>
    <mergeCell ref="AO57:AR57"/>
    <mergeCell ref="AS38:AZ38"/>
    <mergeCell ref="AW46:AZ46"/>
    <mergeCell ref="B34:Y34"/>
    <mergeCell ref="Z34:AB34"/>
    <mergeCell ref="AC34:AJ34"/>
    <mergeCell ref="AK34:AR34"/>
    <mergeCell ref="AS34:AZ34"/>
    <mergeCell ref="B37:Y37"/>
    <mergeCell ref="Z37:AB37"/>
    <mergeCell ref="AC37:AJ37"/>
    <mergeCell ref="AK37:AR37"/>
    <mergeCell ref="AS37:AZ37"/>
    <mergeCell ref="B35:Y35"/>
    <mergeCell ref="Z35:AB35"/>
    <mergeCell ref="AC35:AJ35"/>
    <mergeCell ref="AK35:AR35"/>
    <mergeCell ref="AS35:AZ35"/>
    <mergeCell ref="B36:Y36"/>
    <mergeCell ref="Z36:AB36"/>
    <mergeCell ref="AC36:AJ36"/>
    <mergeCell ref="AK36:AR36"/>
    <mergeCell ref="AS36:AZ36"/>
    <mergeCell ref="AW44:AZ44"/>
    <mergeCell ref="B43:N43"/>
    <mergeCell ref="O43:P43"/>
    <mergeCell ref="B32:Y32"/>
    <mergeCell ref="Z32:AB32"/>
    <mergeCell ref="AC32:AJ32"/>
    <mergeCell ref="AK32:AR32"/>
    <mergeCell ref="AS32:AZ32"/>
    <mergeCell ref="B33:Y33"/>
    <mergeCell ref="Z33:AB33"/>
    <mergeCell ref="AC33:AJ33"/>
    <mergeCell ref="AK33:AR33"/>
    <mergeCell ref="AS33:AZ33"/>
    <mergeCell ref="Q43:T43"/>
    <mergeCell ref="U43:X43"/>
    <mergeCell ref="Y43:AB43"/>
    <mergeCell ref="AG43:AJ43"/>
    <mergeCell ref="AK43:AN43"/>
    <mergeCell ref="AO43:AR43"/>
    <mergeCell ref="AS43:AV43"/>
    <mergeCell ref="AW43:AZ43"/>
    <mergeCell ref="B44:N44"/>
    <mergeCell ref="AC42:AF42"/>
    <mergeCell ref="AG42:AJ42"/>
    <mergeCell ref="B29:Y29"/>
    <mergeCell ref="Z29:AB29"/>
    <mergeCell ref="AC29:AJ29"/>
    <mergeCell ref="AK29:AR29"/>
    <mergeCell ref="AS29:AZ29"/>
    <mergeCell ref="B30:Y30"/>
    <mergeCell ref="Z30:AB30"/>
    <mergeCell ref="AC30:AJ30"/>
    <mergeCell ref="AK30:AR30"/>
    <mergeCell ref="AS30:AZ30"/>
    <mergeCell ref="B23:AZ23"/>
    <mergeCell ref="B25:Y27"/>
    <mergeCell ref="Z25:AB27"/>
    <mergeCell ref="AC25:AZ25"/>
    <mergeCell ref="AC26:AJ27"/>
    <mergeCell ref="AK26:AR27"/>
    <mergeCell ref="AS26:AZ27"/>
    <mergeCell ref="B28:Y28"/>
    <mergeCell ref="Z28:AB28"/>
    <mergeCell ref="AC28:AJ28"/>
    <mergeCell ref="AK28:AR28"/>
    <mergeCell ref="AS28:AZ28"/>
    <mergeCell ref="A1:AZ1"/>
    <mergeCell ref="A3:K3"/>
    <mergeCell ref="L3:AZ3"/>
    <mergeCell ref="A4:K4"/>
    <mergeCell ref="L4:AZ4"/>
    <mergeCell ref="A5:K5"/>
    <mergeCell ref="L5:AZ5"/>
    <mergeCell ref="A6:K6"/>
    <mergeCell ref="B20:Y20"/>
    <mergeCell ref="B16:Y16"/>
    <mergeCell ref="Z16:AB16"/>
    <mergeCell ref="AC16:AJ16"/>
    <mergeCell ref="AK16:AR16"/>
    <mergeCell ref="AS16:AZ16"/>
    <mergeCell ref="B17:Y17"/>
    <mergeCell ref="Z17:AB17"/>
    <mergeCell ref="AC17:AJ17"/>
    <mergeCell ref="AK17:AR17"/>
    <mergeCell ref="AS17:AZ17"/>
    <mergeCell ref="AS14:AZ14"/>
    <mergeCell ref="B15:Y15"/>
    <mergeCell ref="Z15:AB15"/>
    <mergeCell ref="AC15:AJ15"/>
    <mergeCell ref="AK15:AR15"/>
    <mergeCell ref="B21:AZ21"/>
    <mergeCell ref="AS107:AV107"/>
    <mergeCell ref="AW107:AZ107"/>
    <mergeCell ref="B108:N108"/>
    <mergeCell ref="O108:P108"/>
    <mergeCell ref="AG109:AJ109"/>
    <mergeCell ref="AK109:AN109"/>
    <mergeCell ref="AO109:AR109"/>
    <mergeCell ref="AS109:AV109"/>
    <mergeCell ref="AW109:AZ109"/>
    <mergeCell ref="B107:N107"/>
    <mergeCell ref="O107:P107"/>
    <mergeCell ref="Q107:T107"/>
    <mergeCell ref="U107:X107"/>
    <mergeCell ref="Y107:AB107"/>
    <mergeCell ref="AC107:AF107"/>
    <mergeCell ref="AG107:AJ107"/>
    <mergeCell ref="AK107:AN107"/>
    <mergeCell ref="AO107:AR107"/>
    <mergeCell ref="AK108:AN108"/>
    <mergeCell ref="AO108:AR108"/>
    <mergeCell ref="AS108:AV108"/>
    <mergeCell ref="AW108:AZ108"/>
    <mergeCell ref="B109:N109"/>
    <mergeCell ref="O109:P109"/>
    <mergeCell ref="Q109:T109"/>
    <mergeCell ref="U109:X109"/>
    <mergeCell ref="Y109:AB109"/>
    <mergeCell ref="AC109:AF109"/>
    <mergeCell ref="B101:Y101"/>
    <mergeCell ref="Z101:AB101"/>
    <mergeCell ref="AC101:AJ101"/>
    <mergeCell ref="AK101:AR101"/>
    <mergeCell ref="Q108:T108"/>
    <mergeCell ref="U108:X108"/>
    <mergeCell ref="Y108:AB108"/>
    <mergeCell ref="AC108:AF108"/>
    <mergeCell ref="AG108:AJ108"/>
    <mergeCell ref="B103:AZ103"/>
    <mergeCell ref="B105:N106"/>
    <mergeCell ref="O105:P106"/>
    <mergeCell ref="Q105:AB105"/>
    <mergeCell ref="AC105:AN105"/>
    <mergeCell ref="AO105:AZ105"/>
    <mergeCell ref="Q106:T106"/>
    <mergeCell ref="U106:X106"/>
    <mergeCell ref="Y106:AB106"/>
    <mergeCell ref="AC106:AF106"/>
    <mergeCell ref="Z92:AB92"/>
    <mergeCell ref="AC92:AJ92"/>
    <mergeCell ref="AK92:AR92"/>
    <mergeCell ref="AS92:AZ92"/>
    <mergeCell ref="B94:AZ94"/>
    <mergeCell ref="B96:Y97"/>
    <mergeCell ref="Z96:AB97"/>
    <mergeCell ref="AC96:AZ96"/>
    <mergeCell ref="AS101:AZ101"/>
    <mergeCell ref="B99:Y99"/>
    <mergeCell ref="Z99:AB99"/>
    <mergeCell ref="AC99:AJ99"/>
    <mergeCell ref="AK99:AR99"/>
    <mergeCell ref="AS99:AZ99"/>
    <mergeCell ref="B100:Y100"/>
    <mergeCell ref="Z100:AB100"/>
    <mergeCell ref="AC100:AJ100"/>
    <mergeCell ref="AK100:AR100"/>
    <mergeCell ref="AS100:AZ100"/>
    <mergeCell ref="B85:AZ85"/>
    <mergeCell ref="B87:Y88"/>
    <mergeCell ref="Z87:AB88"/>
    <mergeCell ref="AC87:AZ87"/>
    <mergeCell ref="AC88:AJ88"/>
    <mergeCell ref="AK88:AR88"/>
    <mergeCell ref="AS88:AZ88"/>
    <mergeCell ref="B89:Y89"/>
    <mergeCell ref="Z89:AB89"/>
    <mergeCell ref="AC89:AJ89"/>
    <mergeCell ref="AK89:AR89"/>
    <mergeCell ref="AS89:AZ89"/>
    <mergeCell ref="Q80:T80"/>
    <mergeCell ref="U80:X80"/>
    <mergeCell ref="Y80:AB80"/>
    <mergeCell ref="AC80:AF80"/>
    <mergeCell ref="AG80:AJ80"/>
    <mergeCell ref="Q79:T79"/>
    <mergeCell ref="U79:X79"/>
    <mergeCell ref="Y79:AB79"/>
    <mergeCell ref="AC79:AF79"/>
    <mergeCell ref="AG79:AJ79"/>
    <mergeCell ref="AW56:AZ56"/>
    <mergeCell ref="B78:N79"/>
    <mergeCell ref="O78:P79"/>
    <mergeCell ref="Q78:AB78"/>
    <mergeCell ref="AC78:AN78"/>
    <mergeCell ref="AO78:AZ78"/>
    <mergeCell ref="AG74:AJ74"/>
    <mergeCell ref="AK74:AN74"/>
    <mergeCell ref="AO74:AR74"/>
    <mergeCell ref="AS74:AV74"/>
    <mergeCell ref="AW74:AZ74"/>
    <mergeCell ref="B74:N74"/>
    <mergeCell ref="O74:P74"/>
    <mergeCell ref="Q74:T74"/>
    <mergeCell ref="U74:X74"/>
    <mergeCell ref="Y74:AB74"/>
    <mergeCell ref="AC74:AF74"/>
    <mergeCell ref="B71:N71"/>
    <mergeCell ref="O71:P71"/>
    <mergeCell ref="Q71:T71"/>
    <mergeCell ref="AO79:AR79"/>
    <mergeCell ref="AS79:AV79"/>
    <mergeCell ref="AW79:AZ79"/>
    <mergeCell ref="AK79:AN79"/>
    <mergeCell ref="B56:N56"/>
    <mergeCell ref="O56:P56"/>
    <mergeCell ref="Q56:T56"/>
    <mergeCell ref="U56:X56"/>
    <mergeCell ref="Q70:T70"/>
    <mergeCell ref="U70:X70"/>
    <mergeCell ref="Y70:AB70"/>
    <mergeCell ref="AC70:AF70"/>
    <mergeCell ref="AG70:AJ70"/>
    <mergeCell ref="Y56:AB56"/>
    <mergeCell ref="AC56:AF56"/>
    <mergeCell ref="AG56:AJ56"/>
    <mergeCell ref="B62:N62"/>
    <mergeCell ref="O62:P62"/>
    <mergeCell ref="Q62:T62"/>
    <mergeCell ref="U62:X62"/>
    <mergeCell ref="Y62:AB62"/>
    <mergeCell ref="AC62:AF62"/>
    <mergeCell ref="AG62:AJ62"/>
    <mergeCell ref="B64:N64"/>
    <mergeCell ref="O64:P64"/>
    <mergeCell ref="Q64:T64"/>
    <mergeCell ref="U64:X64"/>
    <mergeCell ref="Y64:AB64"/>
    <mergeCell ref="AO69:AZ69"/>
    <mergeCell ref="AS71:AV71"/>
    <mergeCell ref="AW71:AZ71"/>
    <mergeCell ref="B67:AZ67"/>
    <mergeCell ref="B69:N70"/>
    <mergeCell ref="O69:P70"/>
    <mergeCell ref="Q69:AB69"/>
    <mergeCell ref="AK70:AN70"/>
    <mergeCell ref="AO70:AR70"/>
    <mergeCell ref="AS70:AV70"/>
    <mergeCell ref="AW70:AZ70"/>
    <mergeCell ref="Y71:AB71"/>
    <mergeCell ref="AC71:AF71"/>
    <mergeCell ref="B49:AZ49"/>
    <mergeCell ref="B51:N52"/>
    <mergeCell ref="O51:P52"/>
    <mergeCell ref="Q51:AB51"/>
    <mergeCell ref="AC51:AN51"/>
    <mergeCell ref="AO51:AZ51"/>
    <mergeCell ref="U45:X45"/>
    <mergeCell ref="Y45:AB45"/>
    <mergeCell ref="AC45:AF45"/>
    <mergeCell ref="AG45:AJ45"/>
    <mergeCell ref="AK45:AN45"/>
    <mergeCell ref="AO45:AR45"/>
    <mergeCell ref="AS45:AV45"/>
    <mergeCell ref="AW45:AZ45"/>
    <mergeCell ref="AG47:AJ47"/>
    <mergeCell ref="AK47:AN47"/>
    <mergeCell ref="AO47:AR47"/>
    <mergeCell ref="AS47:AV47"/>
    <mergeCell ref="AW47:AZ47"/>
    <mergeCell ref="B47:N47"/>
    <mergeCell ref="O47:P47"/>
    <mergeCell ref="Q47:T47"/>
    <mergeCell ref="U47:X47"/>
    <mergeCell ref="Y47:AB47"/>
    <mergeCell ref="AC47:AF47"/>
    <mergeCell ref="AC43:AF43"/>
    <mergeCell ref="B45:N45"/>
    <mergeCell ref="O45:P45"/>
    <mergeCell ref="AC44:AF44"/>
    <mergeCell ref="AG44:AJ44"/>
    <mergeCell ref="AK44:AN44"/>
    <mergeCell ref="AO44:AR44"/>
    <mergeCell ref="AS44:AV44"/>
    <mergeCell ref="B46:N46"/>
    <mergeCell ref="O46:P46"/>
    <mergeCell ref="Q46:T46"/>
    <mergeCell ref="U46:X46"/>
    <mergeCell ref="Y46:AB46"/>
    <mergeCell ref="AC46:AF46"/>
    <mergeCell ref="AG46:AJ46"/>
    <mergeCell ref="AK46:AN46"/>
    <mergeCell ref="AO46:AR46"/>
    <mergeCell ref="AS46:AV46"/>
    <mergeCell ref="Q45:T45"/>
    <mergeCell ref="O44:P44"/>
    <mergeCell ref="Q44:T44"/>
    <mergeCell ref="U44:X44"/>
    <mergeCell ref="Y44:AB44"/>
    <mergeCell ref="AK42:AN42"/>
    <mergeCell ref="AO42:AR42"/>
    <mergeCell ref="AS42:AV42"/>
    <mergeCell ref="AW42:AZ42"/>
    <mergeCell ref="B39:AZ39"/>
    <mergeCell ref="B41:N42"/>
    <mergeCell ref="O41:P42"/>
    <mergeCell ref="Q41:AB41"/>
    <mergeCell ref="AC41:AN41"/>
    <mergeCell ref="AO41:AZ41"/>
    <mergeCell ref="Q42:T42"/>
    <mergeCell ref="U42:X42"/>
    <mergeCell ref="Y42:AB42"/>
    <mergeCell ref="AG110:AJ110"/>
    <mergeCell ref="AK110:AN110"/>
    <mergeCell ref="AO110:AR110"/>
    <mergeCell ref="AS110:AV110"/>
    <mergeCell ref="AW110:AZ110"/>
    <mergeCell ref="B110:N110"/>
    <mergeCell ref="O110:P110"/>
    <mergeCell ref="Q110:T110"/>
    <mergeCell ref="U110:X110"/>
    <mergeCell ref="Y110:AB110"/>
    <mergeCell ref="AC110:AF110"/>
    <mergeCell ref="AG106:AJ106"/>
    <mergeCell ref="AK106:AN106"/>
    <mergeCell ref="AO106:AR106"/>
    <mergeCell ref="AS106:AV106"/>
    <mergeCell ref="AW106:AZ106"/>
    <mergeCell ref="AS90:AZ90"/>
    <mergeCell ref="B91:Y91"/>
    <mergeCell ref="Z91:AB91"/>
    <mergeCell ref="AC91:AJ91"/>
    <mergeCell ref="B90:Y90"/>
    <mergeCell ref="Z90:AB90"/>
    <mergeCell ref="AC90:AJ90"/>
    <mergeCell ref="AK90:AR90"/>
    <mergeCell ref="AK91:AR91"/>
    <mergeCell ref="AS91:AZ91"/>
    <mergeCell ref="AC97:AJ97"/>
    <mergeCell ref="AK97:AR97"/>
    <mergeCell ref="AS97:AZ97"/>
    <mergeCell ref="B98:Y98"/>
    <mergeCell ref="Z98:AB98"/>
    <mergeCell ref="AC98:AJ98"/>
    <mergeCell ref="AK98:AR98"/>
    <mergeCell ref="AS98:AZ98"/>
    <mergeCell ref="B92:Y92"/>
    <mergeCell ref="AG82:AJ82"/>
    <mergeCell ref="AK82:AN82"/>
    <mergeCell ref="AO82:AR82"/>
    <mergeCell ref="AS82:AV82"/>
    <mergeCell ref="AW82:AZ82"/>
    <mergeCell ref="AS83:AV83"/>
    <mergeCell ref="AW83:AZ83"/>
    <mergeCell ref="B83:N83"/>
    <mergeCell ref="O83:P83"/>
    <mergeCell ref="Q83:T83"/>
    <mergeCell ref="U83:X83"/>
    <mergeCell ref="Y83:AB83"/>
    <mergeCell ref="AC83:AF83"/>
    <mergeCell ref="AG83:AJ83"/>
    <mergeCell ref="AK83:AN83"/>
    <mergeCell ref="AO83:AR83"/>
    <mergeCell ref="B82:N82"/>
    <mergeCell ref="O82:P82"/>
    <mergeCell ref="Q82:T82"/>
    <mergeCell ref="U82:X82"/>
    <mergeCell ref="Y82:AB82"/>
    <mergeCell ref="AC82:AF82"/>
    <mergeCell ref="Q81:T81"/>
    <mergeCell ref="U81:X81"/>
    <mergeCell ref="Y81:AB81"/>
    <mergeCell ref="AC81:AF81"/>
    <mergeCell ref="B81:N81"/>
    <mergeCell ref="O81:P81"/>
    <mergeCell ref="AW73:AZ73"/>
    <mergeCell ref="AK72:AN72"/>
    <mergeCell ref="AO72:AR72"/>
    <mergeCell ref="AS72:AV72"/>
    <mergeCell ref="AW72:AZ72"/>
    <mergeCell ref="AG72:AJ72"/>
    <mergeCell ref="AK81:AN81"/>
    <mergeCell ref="AO81:AR81"/>
    <mergeCell ref="AS81:AV81"/>
    <mergeCell ref="AW81:AZ81"/>
    <mergeCell ref="AG81:AJ81"/>
    <mergeCell ref="AK80:AN80"/>
    <mergeCell ref="AO80:AR80"/>
    <mergeCell ref="AS80:AV80"/>
    <mergeCell ref="AW80:AZ80"/>
    <mergeCell ref="B76:AZ76"/>
    <mergeCell ref="B80:N80"/>
    <mergeCell ref="O80:P80"/>
    <mergeCell ref="AK56:AN56"/>
    <mergeCell ref="AO56:AR56"/>
    <mergeCell ref="AS56:AV56"/>
    <mergeCell ref="B73:N73"/>
    <mergeCell ref="O73:P73"/>
    <mergeCell ref="Q73:T73"/>
    <mergeCell ref="U73:X73"/>
    <mergeCell ref="Y73:AB73"/>
    <mergeCell ref="AC73:AF73"/>
    <mergeCell ref="Q72:T72"/>
    <mergeCell ref="U72:X72"/>
    <mergeCell ref="Y72:AB72"/>
    <mergeCell ref="AC72:AF72"/>
    <mergeCell ref="B72:N72"/>
    <mergeCell ref="O72:P72"/>
    <mergeCell ref="AG73:AJ73"/>
    <mergeCell ref="AK73:AN73"/>
    <mergeCell ref="AO73:AR73"/>
    <mergeCell ref="AS73:AV73"/>
    <mergeCell ref="U71:X71"/>
    <mergeCell ref="AG71:AJ71"/>
    <mergeCell ref="AK71:AN71"/>
    <mergeCell ref="AO71:AR71"/>
    <mergeCell ref="AC69:AN69"/>
    <mergeCell ref="AS52:AV52"/>
    <mergeCell ref="AW52:AZ52"/>
    <mergeCell ref="B55:N55"/>
    <mergeCell ref="O55:P55"/>
    <mergeCell ref="Q55:T55"/>
    <mergeCell ref="U55:X55"/>
    <mergeCell ref="Y55:AB55"/>
    <mergeCell ref="B54:N54"/>
    <mergeCell ref="O54:P54"/>
    <mergeCell ref="Q54:T54"/>
    <mergeCell ref="U54:X54"/>
    <mergeCell ref="Y54:AB54"/>
    <mergeCell ref="AC55:AF55"/>
    <mergeCell ref="AG55:AJ55"/>
    <mergeCell ref="AK55:AN55"/>
    <mergeCell ref="AO55:AR55"/>
    <mergeCell ref="AS55:AV55"/>
    <mergeCell ref="AW55:AZ55"/>
    <mergeCell ref="AG54:AJ54"/>
    <mergeCell ref="AK54:AN54"/>
    <mergeCell ref="AO54:AR54"/>
    <mergeCell ref="AS54:AV54"/>
    <mergeCell ref="AW54:AZ54"/>
    <mergeCell ref="AC54:AF54"/>
    <mergeCell ref="AW53:AZ53"/>
    <mergeCell ref="AG52:AJ52"/>
    <mergeCell ref="AK52:AN52"/>
    <mergeCell ref="AO52:AR52"/>
    <mergeCell ref="B18:Y18"/>
    <mergeCell ref="Z18:AB18"/>
    <mergeCell ref="AC18:AJ18"/>
    <mergeCell ref="AK18:AR18"/>
    <mergeCell ref="AS18:AZ18"/>
    <mergeCell ref="B19:Y19"/>
    <mergeCell ref="Z19:AB19"/>
    <mergeCell ref="AC19:AJ19"/>
    <mergeCell ref="AK19:AR19"/>
    <mergeCell ref="AS19:AZ19"/>
    <mergeCell ref="B53:N53"/>
    <mergeCell ref="O53:P53"/>
    <mergeCell ref="Q53:T53"/>
    <mergeCell ref="U53:X53"/>
    <mergeCell ref="Y53:AB53"/>
    <mergeCell ref="Q52:T52"/>
    <mergeCell ref="U52:X52"/>
    <mergeCell ref="Y52:AB52"/>
    <mergeCell ref="AC52:AF52"/>
    <mergeCell ref="AC53:AF53"/>
    <mergeCell ref="B8:AS8"/>
    <mergeCell ref="B10:Y12"/>
    <mergeCell ref="Z10:AB12"/>
    <mergeCell ref="AC10:AZ10"/>
    <mergeCell ref="AS15:AZ15"/>
    <mergeCell ref="AC11:AJ12"/>
    <mergeCell ref="AK11:AR12"/>
    <mergeCell ref="AS11:AZ12"/>
    <mergeCell ref="B13:Y13"/>
    <mergeCell ref="Z13:AB13"/>
    <mergeCell ref="AC13:AJ13"/>
    <mergeCell ref="AK13:AR13"/>
    <mergeCell ref="AS13:AZ13"/>
    <mergeCell ref="B14:Y14"/>
    <mergeCell ref="Z14:AB14"/>
    <mergeCell ref="AC14:AJ14"/>
    <mergeCell ref="AK14:AR14"/>
    <mergeCell ref="B114:N115"/>
    <mergeCell ref="O114:P115"/>
    <mergeCell ref="Q114:AB114"/>
    <mergeCell ref="AC114:AN114"/>
    <mergeCell ref="AO114:AZ114"/>
    <mergeCell ref="Q115:T115"/>
    <mergeCell ref="U115:X115"/>
    <mergeCell ref="Y115:AB115"/>
    <mergeCell ref="AC115:AF115"/>
    <mergeCell ref="AG115:AJ115"/>
    <mergeCell ref="AK115:AN115"/>
    <mergeCell ref="AO115:AR115"/>
    <mergeCell ref="AS115:AV115"/>
    <mergeCell ref="AW115:AZ115"/>
    <mergeCell ref="AW116:AZ116"/>
    <mergeCell ref="B117:N117"/>
    <mergeCell ref="O117:P117"/>
    <mergeCell ref="Q117:T117"/>
    <mergeCell ref="U117:X117"/>
    <mergeCell ref="Y117:AB117"/>
    <mergeCell ref="AC117:AF117"/>
    <mergeCell ref="AG117:AJ117"/>
    <mergeCell ref="AK117:AN117"/>
    <mergeCell ref="AO117:AR117"/>
    <mergeCell ref="AS117:AV117"/>
    <mergeCell ref="AW117:AZ117"/>
    <mergeCell ref="B116:N116"/>
    <mergeCell ref="O116:P116"/>
    <mergeCell ref="Q116:T116"/>
    <mergeCell ref="U116:X116"/>
    <mergeCell ref="Y116:AB116"/>
    <mergeCell ref="AC116:AF116"/>
    <mergeCell ref="AG116:AJ116"/>
    <mergeCell ref="AK116:AN116"/>
    <mergeCell ref="AO116:AR116"/>
    <mergeCell ref="AS53:AV53"/>
    <mergeCell ref="AS118:AV118"/>
    <mergeCell ref="AW118:AZ118"/>
    <mergeCell ref="B119:N119"/>
    <mergeCell ref="O119:P119"/>
    <mergeCell ref="Q119:T119"/>
    <mergeCell ref="U119:X119"/>
    <mergeCell ref="Y119:AB119"/>
    <mergeCell ref="AC119:AF119"/>
    <mergeCell ref="AG119:AJ119"/>
    <mergeCell ref="AK119:AN119"/>
    <mergeCell ref="AO119:AR119"/>
    <mergeCell ref="AS119:AV119"/>
    <mergeCell ref="AW119:AZ119"/>
    <mergeCell ref="B118:N118"/>
    <mergeCell ref="O118:P118"/>
    <mergeCell ref="Q118:T118"/>
    <mergeCell ref="U118:X118"/>
    <mergeCell ref="Y118:AB118"/>
    <mergeCell ref="AC118:AF118"/>
    <mergeCell ref="AG118:AJ118"/>
    <mergeCell ref="AK118:AN118"/>
    <mergeCell ref="AO118:AR118"/>
    <mergeCell ref="AS116:AV116"/>
    <mergeCell ref="AW63:AZ63"/>
    <mergeCell ref="B31:Y31"/>
    <mergeCell ref="Z31:AB31"/>
    <mergeCell ref="AC31:AJ31"/>
    <mergeCell ref="AK31:AR31"/>
    <mergeCell ref="AS31:AZ31"/>
    <mergeCell ref="B58:AZ58"/>
    <mergeCell ref="B60:N61"/>
    <mergeCell ref="O60:P61"/>
    <mergeCell ref="Q60:AB60"/>
    <mergeCell ref="AC60:AN60"/>
    <mergeCell ref="AO60:AZ60"/>
    <mergeCell ref="Q61:T61"/>
    <mergeCell ref="U61:X61"/>
    <mergeCell ref="Y61:AB61"/>
    <mergeCell ref="AC61:AF61"/>
    <mergeCell ref="AG61:AJ61"/>
    <mergeCell ref="AK61:AN61"/>
    <mergeCell ref="AO61:AR61"/>
    <mergeCell ref="AS61:AV61"/>
    <mergeCell ref="AW61:AZ61"/>
    <mergeCell ref="AG53:AJ53"/>
    <mergeCell ref="AK53:AN53"/>
    <mergeCell ref="AO53:AR53"/>
    <mergeCell ref="O63:P63"/>
    <mergeCell ref="Q63:T63"/>
    <mergeCell ref="U63:X63"/>
    <mergeCell ref="Y63:AB63"/>
    <mergeCell ref="AC63:AF63"/>
    <mergeCell ref="AG63:AJ63"/>
    <mergeCell ref="AK63:AN63"/>
    <mergeCell ref="AO63:AR63"/>
    <mergeCell ref="AS63:AV63"/>
    <mergeCell ref="AC38:AJ38"/>
    <mergeCell ref="AK38:AR38"/>
    <mergeCell ref="AC64:AF64"/>
    <mergeCell ref="AG64:AJ64"/>
    <mergeCell ref="AK64:AN64"/>
    <mergeCell ref="AO64:AR64"/>
    <mergeCell ref="AS64:AV64"/>
    <mergeCell ref="AW64:AZ64"/>
    <mergeCell ref="B65:N65"/>
    <mergeCell ref="O65:P65"/>
    <mergeCell ref="Q65:T65"/>
    <mergeCell ref="U65:X65"/>
    <mergeCell ref="Y65:AB65"/>
    <mergeCell ref="AC65:AF65"/>
    <mergeCell ref="AG65:AJ65"/>
    <mergeCell ref="AK65:AN65"/>
    <mergeCell ref="AO65:AR65"/>
    <mergeCell ref="AS65:AV65"/>
    <mergeCell ref="AW65:AZ65"/>
    <mergeCell ref="AK62:AN62"/>
    <mergeCell ref="AO62:AR62"/>
    <mergeCell ref="AS62:AV62"/>
    <mergeCell ref="AW62:AZ62"/>
    <mergeCell ref="B63:N63"/>
  </mergeCells>
  <pageMargins left="0.78740157480314965" right="0.39370078740157483" top="0.78740157480314965" bottom="0.78740157480314965" header="0.31496062992125984" footer="0"/>
  <pageSetup paperSize="9" scale="45" firstPageNumber="6" orientation="portrait" useFirstPageNumber="1" r:id="rId1"/>
  <rowBreaks count="3" manualBreakCount="3">
    <brk id="37" max="52" man="1"/>
    <brk id="74" max="52" man="1"/>
    <brk id="101" max="5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BA113"/>
  <sheetViews>
    <sheetView showGridLines="0" tabSelected="1" view="pageBreakPreview" topLeftCell="A65" zoomScaleNormal="100" zoomScaleSheetLayoutView="100" workbookViewId="0">
      <selection activeCell="J110" sqref="J110:Y110"/>
    </sheetView>
  </sheetViews>
  <sheetFormatPr defaultRowHeight="15" x14ac:dyDescent="0.25"/>
  <cols>
    <col min="1" max="52" width="3.85546875" style="39" customWidth="1"/>
    <col min="53" max="53" width="0.85546875" customWidth="1"/>
  </cols>
  <sheetData>
    <row r="1" spans="1:52" ht="39" customHeight="1" x14ac:dyDescent="0.25">
      <c r="A1" s="276" t="s">
        <v>268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</row>
    <row r="2" spans="1:52" ht="1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1:52" ht="15" customHeight="1" x14ac:dyDescent="0.25">
      <c r="A3" s="277" t="s">
        <v>87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8" t="s">
        <v>242</v>
      </c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</row>
    <row r="4" spans="1:52" ht="15" customHeight="1" x14ac:dyDescent="0.25">
      <c r="A4" s="277" t="s">
        <v>0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9">
        <v>1</v>
      </c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</row>
    <row r="5" spans="1:52" ht="15" customHeight="1" x14ac:dyDescent="0.25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456" t="s">
        <v>1</v>
      </c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  <c r="AL5" s="456"/>
      <c r="AM5" s="456"/>
      <c r="AN5" s="456"/>
      <c r="AO5" s="456"/>
      <c r="AP5" s="456"/>
      <c r="AQ5" s="456"/>
      <c r="AR5" s="456"/>
      <c r="AS5" s="456"/>
      <c r="AT5" s="456"/>
      <c r="AU5" s="456"/>
      <c r="AV5" s="456"/>
      <c r="AW5" s="456"/>
      <c r="AX5" s="456"/>
      <c r="AY5" s="456"/>
      <c r="AZ5" s="456"/>
    </row>
    <row r="6" spans="1:52" ht="15" customHeight="1" x14ac:dyDescent="0.25">
      <c r="A6" s="277" t="s">
        <v>2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42" t="s">
        <v>61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</row>
    <row r="7" spans="1:52" ht="15" customHeight="1" x14ac:dyDescent="0.2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</row>
    <row r="8" spans="1:52" ht="18" customHeight="1" x14ac:dyDescent="0.25">
      <c r="A8" s="43"/>
      <c r="B8" s="230" t="s">
        <v>220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44"/>
      <c r="AU8" s="44"/>
      <c r="AV8" s="44"/>
      <c r="AW8" s="44"/>
      <c r="AX8" s="44"/>
      <c r="AY8" s="44"/>
      <c r="AZ8" s="44"/>
    </row>
    <row r="9" spans="1:52" ht="8.1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</row>
    <row r="10" spans="1:52" ht="24.95" customHeight="1" x14ac:dyDescent="0.25">
      <c r="A10" s="43"/>
      <c r="B10" s="170" t="s">
        <v>3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1"/>
      <c r="Z10" s="169" t="s">
        <v>4</v>
      </c>
      <c r="AA10" s="170"/>
      <c r="AB10" s="171"/>
      <c r="AC10" s="162" t="s">
        <v>88</v>
      </c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</row>
    <row r="11" spans="1:52" ht="24.95" customHeight="1" x14ac:dyDescent="0.25">
      <c r="A11" s="43"/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3"/>
      <c r="Z11" s="274"/>
      <c r="AA11" s="272"/>
      <c r="AB11" s="273"/>
      <c r="AC11" s="169" t="s">
        <v>260</v>
      </c>
      <c r="AD11" s="170"/>
      <c r="AE11" s="170"/>
      <c r="AF11" s="170"/>
      <c r="AG11" s="170"/>
      <c r="AH11" s="170"/>
      <c r="AI11" s="170"/>
      <c r="AJ11" s="171"/>
      <c r="AK11" s="183" t="s">
        <v>261</v>
      </c>
      <c r="AL11" s="183"/>
      <c r="AM11" s="183"/>
      <c r="AN11" s="183"/>
      <c r="AO11" s="183"/>
      <c r="AP11" s="183"/>
      <c r="AQ11" s="183"/>
      <c r="AR11" s="183"/>
      <c r="AS11" s="170" t="s">
        <v>262</v>
      </c>
      <c r="AT11" s="170"/>
      <c r="AU11" s="170"/>
      <c r="AV11" s="170"/>
      <c r="AW11" s="170"/>
      <c r="AX11" s="170"/>
      <c r="AY11" s="170"/>
      <c r="AZ11" s="170"/>
    </row>
    <row r="12" spans="1:52" ht="24.95" customHeight="1" x14ac:dyDescent="0.25">
      <c r="A12" s="43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1"/>
      <c r="Z12" s="229"/>
      <c r="AA12" s="180"/>
      <c r="AB12" s="181"/>
      <c r="AC12" s="229"/>
      <c r="AD12" s="180"/>
      <c r="AE12" s="180"/>
      <c r="AF12" s="180"/>
      <c r="AG12" s="180"/>
      <c r="AH12" s="180"/>
      <c r="AI12" s="180"/>
      <c r="AJ12" s="181"/>
      <c r="AK12" s="183"/>
      <c r="AL12" s="183"/>
      <c r="AM12" s="183"/>
      <c r="AN12" s="183"/>
      <c r="AO12" s="183"/>
      <c r="AP12" s="183"/>
      <c r="AQ12" s="183"/>
      <c r="AR12" s="183"/>
      <c r="AS12" s="180"/>
      <c r="AT12" s="180"/>
      <c r="AU12" s="180"/>
      <c r="AV12" s="180"/>
      <c r="AW12" s="180"/>
      <c r="AX12" s="180"/>
      <c r="AY12" s="180"/>
      <c r="AZ12" s="180"/>
    </row>
    <row r="13" spans="1:52" ht="15" customHeight="1" x14ac:dyDescent="0.25">
      <c r="A13" s="81"/>
      <c r="B13" s="351">
        <v>1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2"/>
      <c r="Z13" s="353" t="s">
        <v>6</v>
      </c>
      <c r="AA13" s="354"/>
      <c r="AB13" s="355"/>
      <c r="AC13" s="353" t="s">
        <v>7</v>
      </c>
      <c r="AD13" s="354"/>
      <c r="AE13" s="354"/>
      <c r="AF13" s="354"/>
      <c r="AG13" s="354"/>
      <c r="AH13" s="354"/>
      <c r="AI13" s="354"/>
      <c r="AJ13" s="355"/>
      <c r="AK13" s="353" t="s">
        <v>8</v>
      </c>
      <c r="AL13" s="354"/>
      <c r="AM13" s="354"/>
      <c r="AN13" s="354"/>
      <c r="AO13" s="354"/>
      <c r="AP13" s="354"/>
      <c r="AQ13" s="354"/>
      <c r="AR13" s="355"/>
      <c r="AS13" s="353" t="s">
        <v>9</v>
      </c>
      <c r="AT13" s="354"/>
      <c r="AU13" s="354"/>
      <c r="AV13" s="354"/>
      <c r="AW13" s="354"/>
      <c r="AX13" s="354"/>
      <c r="AY13" s="354"/>
      <c r="AZ13" s="354"/>
    </row>
    <row r="14" spans="1:52" ht="31.5" hidden="1" customHeight="1" x14ac:dyDescent="0.25">
      <c r="A14" s="81"/>
      <c r="B14" s="256" t="s">
        <v>121</v>
      </c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437" t="s">
        <v>59</v>
      </c>
      <c r="AA14" s="438"/>
      <c r="AB14" s="438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439"/>
    </row>
    <row r="15" spans="1:52" ht="30.75" hidden="1" customHeight="1" x14ac:dyDescent="0.25">
      <c r="A15" s="81"/>
      <c r="B15" s="256" t="s">
        <v>128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396" t="s">
        <v>60</v>
      </c>
      <c r="AA15" s="397"/>
      <c r="AB15" s="397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398"/>
    </row>
    <row r="16" spans="1:52" ht="20.25" customHeight="1" x14ac:dyDescent="0.25">
      <c r="A16" s="47"/>
      <c r="B16" s="256" t="s">
        <v>154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7"/>
      <c r="Z16" s="475" t="s">
        <v>64</v>
      </c>
      <c r="AA16" s="476"/>
      <c r="AB16" s="476"/>
      <c r="AC16" s="477">
        <v>200000</v>
      </c>
      <c r="AD16" s="477"/>
      <c r="AE16" s="477"/>
      <c r="AF16" s="477"/>
      <c r="AG16" s="477"/>
      <c r="AH16" s="477"/>
      <c r="AI16" s="477"/>
      <c r="AJ16" s="477"/>
      <c r="AK16" s="477">
        <v>200000</v>
      </c>
      <c r="AL16" s="477"/>
      <c r="AM16" s="477"/>
      <c r="AN16" s="477"/>
      <c r="AO16" s="477"/>
      <c r="AP16" s="477"/>
      <c r="AQ16" s="477"/>
      <c r="AR16" s="477"/>
      <c r="AS16" s="477">
        <v>150000</v>
      </c>
      <c r="AT16" s="477"/>
      <c r="AU16" s="477"/>
      <c r="AV16" s="477"/>
      <c r="AW16" s="477"/>
      <c r="AX16" s="477"/>
      <c r="AY16" s="477"/>
      <c r="AZ16" s="478"/>
    </row>
    <row r="17" spans="1:53" ht="30" hidden="1" customHeight="1" x14ac:dyDescent="0.25">
      <c r="A17" s="47"/>
      <c r="B17" s="256" t="s">
        <v>127</v>
      </c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7"/>
      <c r="Z17" s="396" t="s">
        <v>69</v>
      </c>
      <c r="AA17" s="397"/>
      <c r="AB17" s="397"/>
      <c r="AC17" s="368"/>
      <c r="AD17" s="368"/>
      <c r="AE17" s="368"/>
      <c r="AF17" s="368"/>
      <c r="AG17" s="368"/>
      <c r="AH17" s="368"/>
      <c r="AI17" s="368"/>
      <c r="AJ17" s="368"/>
      <c r="AK17" s="368"/>
      <c r="AL17" s="368"/>
      <c r="AM17" s="368"/>
      <c r="AN17" s="368"/>
      <c r="AO17" s="368"/>
      <c r="AP17" s="368"/>
      <c r="AQ17" s="368"/>
      <c r="AR17" s="368"/>
      <c r="AS17" s="368"/>
      <c r="AT17" s="368"/>
      <c r="AU17" s="368"/>
      <c r="AV17" s="368"/>
      <c r="AW17" s="368"/>
      <c r="AX17" s="368"/>
      <c r="AY17" s="368"/>
      <c r="AZ17" s="418"/>
    </row>
    <row r="18" spans="1:53" ht="30.75" hidden="1" customHeight="1" x14ac:dyDescent="0.25">
      <c r="A18" s="47"/>
      <c r="B18" s="256" t="s">
        <v>126</v>
      </c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7"/>
      <c r="Z18" s="396" t="s">
        <v>122</v>
      </c>
      <c r="AA18" s="397"/>
      <c r="AB18" s="397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  <c r="AO18" s="368"/>
      <c r="AP18" s="368"/>
      <c r="AQ18" s="368"/>
      <c r="AR18" s="368"/>
      <c r="AS18" s="368"/>
      <c r="AT18" s="368"/>
      <c r="AU18" s="368"/>
      <c r="AV18" s="368"/>
      <c r="AW18" s="368"/>
      <c r="AX18" s="368"/>
      <c r="AY18" s="368"/>
      <c r="AZ18" s="418"/>
    </row>
    <row r="19" spans="1:53" ht="29.25" customHeight="1" x14ac:dyDescent="0.25">
      <c r="A19" s="47"/>
      <c r="B19" s="256" t="s">
        <v>116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7"/>
      <c r="Z19" s="396" t="s">
        <v>123</v>
      </c>
      <c r="AA19" s="397"/>
      <c r="AB19" s="397"/>
      <c r="AC19" s="368">
        <f>AC16+AC14-AC15</f>
        <v>200000</v>
      </c>
      <c r="AD19" s="368"/>
      <c r="AE19" s="368"/>
      <c r="AF19" s="368"/>
      <c r="AG19" s="368"/>
      <c r="AH19" s="368"/>
      <c r="AI19" s="368"/>
      <c r="AJ19" s="368"/>
      <c r="AK19" s="368">
        <f t="shared" ref="AK19" si="0">AK16+AK14-AK15</f>
        <v>200000</v>
      </c>
      <c r="AL19" s="368"/>
      <c r="AM19" s="368"/>
      <c r="AN19" s="368"/>
      <c r="AO19" s="368"/>
      <c r="AP19" s="368"/>
      <c r="AQ19" s="368"/>
      <c r="AR19" s="368"/>
      <c r="AS19" s="368">
        <f t="shared" ref="AS19" si="1">AS16+AS14-AS15</f>
        <v>150000</v>
      </c>
      <c r="AT19" s="368"/>
      <c r="AU19" s="368"/>
      <c r="AV19" s="368"/>
      <c r="AW19" s="368"/>
      <c r="AX19" s="368"/>
      <c r="AY19" s="368"/>
      <c r="AZ19" s="368"/>
    </row>
    <row r="20" spans="1:53" ht="18" customHeight="1" thickBot="1" x14ac:dyDescent="0.3">
      <c r="A20" s="47"/>
      <c r="B20" s="387" t="s">
        <v>10</v>
      </c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294" t="s">
        <v>70</v>
      </c>
      <c r="AA20" s="295"/>
      <c r="AB20" s="296"/>
      <c r="AC20" s="253">
        <f>AC19</f>
        <v>200000</v>
      </c>
      <c r="AD20" s="254"/>
      <c r="AE20" s="254"/>
      <c r="AF20" s="254"/>
      <c r="AG20" s="254"/>
      <c r="AH20" s="254"/>
      <c r="AI20" s="254"/>
      <c r="AJ20" s="255"/>
      <c r="AK20" s="253">
        <f t="shared" ref="AK20" si="2">AK19</f>
        <v>200000</v>
      </c>
      <c r="AL20" s="254"/>
      <c r="AM20" s="254"/>
      <c r="AN20" s="254"/>
      <c r="AO20" s="254"/>
      <c r="AP20" s="254"/>
      <c r="AQ20" s="254"/>
      <c r="AR20" s="255"/>
      <c r="AS20" s="253">
        <f t="shared" ref="AS20" si="3">AS19</f>
        <v>150000</v>
      </c>
      <c r="AT20" s="254"/>
      <c r="AU20" s="254"/>
      <c r="AV20" s="254"/>
      <c r="AW20" s="254"/>
      <c r="AX20" s="254"/>
      <c r="AY20" s="254"/>
      <c r="AZ20" s="255"/>
    </row>
    <row r="21" spans="1:53" ht="13.5" customHeight="1" x14ac:dyDescent="0.25">
      <c r="A21" s="47"/>
      <c r="B21" s="110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2"/>
      <c r="AA21" s="112"/>
      <c r="AB21" s="112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</row>
    <row r="22" spans="1:53" ht="18" customHeight="1" x14ac:dyDescent="0.25">
      <c r="A22" s="47"/>
      <c r="B22" s="372" t="s">
        <v>138</v>
      </c>
      <c r="C22" s="485"/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5"/>
      <c r="O22" s="485"/>
      <c r="P22" s="485"/>
      <c r="Q22" s="485"/>
      <c r="R22" s="485"/>
      <c r="S22" s="485"/>
      <c r="T22" s="485"/>
      <c r="U22" s="485"/>
      <c r="V22" s="485"/>
      <c r="W22" s="485"/>
      <c r="X22" s="485"/>
      <c r="Y22" s="485"/>
      <c r="Z22" s="485"/>
      <c r="AA22" s="485"/>
      <c r="AB22" s="485"/>
      <c r="AC22" s="485"/>
      <c r="AD22" s="485"/>
      <c r="AE22" s="485"/>
      <c r="AF22" s="485"/>
      <c r="AG22" s="485"/>
      <c r="AH22" s="485"/>
      <c r="AI22" s="485"/>
      <c r="AJ22" s="485"/>
      <c r="AK22" s="485"/>
      <c r="AL22" s="485"/>
      <c r="AM22" s="485"/>
      <c r="AN22" s="485"/>
      <c r="AO22" s="485"/>
      <c r="AP22" s="485"/>
      <c r="AQ22" s="485"/>
      <c r="AR22" s="485"/>
      <c r="AS22" s="485"/>
      <c r="AT22" s="485"/>
      <c r="AU22" s="485"/>
      <c r="AV22" s="485"/>
      <c r="AW22" s="485"/>
      <c r="AX22" s="485"/>
      <c r="AY22" s="485"/>
      <c r="AZ22" s="485"/>
    </row>
    <row r="23" spans="1:53" ht="15" customHeight="1" x14ac:dyDescent="0.25">
      <c r="A23" s="43"/>
      <c r="B23" s="48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</row>
    <row r="24" spans="1:53" ht="15" customHeight="1" x14ac:dyDescent="0.25">
      <c r="A24" s="43"/>
      <c r="B24" s="252" t="s">
        <v>163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</row>
    <row r="25" spans="1:53" ht="10.5" customHeight="1" x14ac:dyDescent="0.25">
      <c r="A25" s="43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</row>
    <row r="26" spans="1:53" ht="15" customHeight="1" x14ac:dyDescent="0.25">
      <c r="A26" s="43"/>
      <c r="B26" s="297" t="s">
        <v>3</v>
      </c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8"/>
      <c r="Z26" s="303" t="s">
        <v>4</v>
      </c>
      <c r="AA26" s="297"/>
      <c r="AB26" s="298"/>
      <c r="AC26" s="306" t="s">
        <v>140</v>
      </c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</row>
    <row r="27" spans="1:53" ht="15" customHeight="1" x14ac:dyDescent="0.25">
      <c r="A27" s="43"/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300"/>
      <c r="Z27" s="304"/>
      <c r="AA27" s="299"/>
      <c r="AB27" s="300"/>
      <c r="AC27" s="303" t="str">
        <f>AC11</f>
        <v>на  2024 год
(на текущий 
финансовый год)</v>
      </c>
      <c r="AD27" s="297"/>
      <c r="AE27" s="297"/>
      <c r="AF27" s="297"/>
      <c r="AG27" s="297"/>
      <c r="AH27" s="297"/>
      <c r="AI27" s="297"/>
      <c r="AJ27" s="298"/>
      <c r="AK27" s="308" t="str">
        <f>AK11</f>
        <v>на  2025 год 
(на первый год 
планового периода)</v>
      </c>
      <c r="AL27" s="308"/>
      <c r="AM27" s="308"/>
      <c r="AN27" s="308"/>
      <c r="AO27" s="308"/>
      <c r="AP27" s="308"/>
      <c r="AQ27" s="308"/>
      <c r="AR27" s="308"/>
      <c r="AS27" s="297" t="str">
        <f>AS11</f>
        <v>на  2026 год 
(на второй год 
планового периода)</v>
      </c>
      <c r="AT27" s="297"/>
      <c r="AU27" s="297"/>
      <c r="AV27" s="297"/>
      <c r="AW27" s="297"/>
      <c r="AX27" s="297"/>
      <c r="AY27" s="297"/>
      <c r="AZ27" s="297"/>
    </row>
    <row r="28" spans="1:53" ht="30" customHeight="1" x14ac:dyDescent="0.25">
      <c r="A28" s="43"/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2"/>
      <c r="Z28" s="305"/>
      <c r="AA28" s="301"/>
      <c r="AB28" s="302"/>
      <c r="AC28" s="305"/>
      <c r="AD28" s="301"/>
      <c r="AE28" s="301"/>
      <c r="AF28" s="301"/>
      <c r="AG28" s="301"/>
      <c r="AH28" s="301"/>
      <c r="AI28" s="301"/>
      <c r="AJ28" s="302"/>
      <c r="AK28" s="308"/>
      <c r="AL28" s="308"/>
      <c r="AM28" s="308"/>
      <c r="AN28" s="308"/>
      <c r="AO28" s="308"/>
      <c r="AP28" s="308"/>
      <c r="AQ28" s="308"/>
      <c r="AR28" s="308"/>
      <c r="AS28" s="301"/>
      <c r="AT28" s="301"/>
      <c r="AU28" s="301"/>
      <c r="AV28" s="301"/>
      <c r="AW28" s="301"/>
      <c r="AX28" s="301"/>
      <c r="AY28" s="301"/>
      <c r="AZ28" s="301"/>
    </row>
    <row r="29" spans="1:53" s="105" customFormat="1" ht="15" customHeight="1" thickBot="1" x14ac:dyDescent="0.25">
      <c r="A29" s="58"/>
      <c r="B29" s="482">
        <v>1</v>
      </c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2"/>
      <c r="Y29" s="483"/>
      <c r="Z29" s="484" t="s">
        <v>6</v>
      </c>
      <c r="AA29" s="482"/>
      <c r="AB29" s="482"/>
      <c r="AC29" s="484" t="s">
        <v>7</v>
      </c>
      <c r="AD29" s="482"/>
      <c r="AE29" s="482"/>
      <c r="AF29" s="482"/>
      <c r="AG29" s="482"/>
      <c r="AH29" s="482"/>
      <c r="AI29" s="482"/>
      <c r="AJ29" s="483"/>
      <c r="AK29" s="484" t="s">
        <v>8</v>
      </c>
      <c r="AL29" s="482"/>
      <c r="AM29" s="482"/>
      <c r="AN29" s="482"/>
      <c r="AO29" s="482"/>
      <c r="AP29" s="482"/>
      <c r="AQ29" s="482"/>
      <c r="AR29" s="483"/>
      <c r="AS29" s="484" t="s">
        <v>9</v>
      </c>
      <c r="AT29" s="482"/>
      <c r="AU29" s="482"/>
      <c r="AV29" s="482"/>
      <c r="AW29" s="482"/>
      <c r="AX29" s="482"/>
      <c r="AY29" s="482"/>
      <c r="AZ29" s="482"/>
    </row>
    <row r="30" spans="1:53" s="7" customFormat="1" ht="23.25" customHeight="1" x14ac:dyDescent="0.25">
      <c r="A30" s="81"/>
      <c r="B30" s="467" t="s">
        <v>172</v>
      </c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7"/>
      <c r="R30" s="467"/>
      <c r="S30" s="467"/>
      <c r="T30" s="467"/>
      <c r="U30" s="467"/>
      <c r="V30" s="467"/>
      <c r="W30" s="467"/>
      <c r="X30" s="467"/>
      <c r="Y30" s="489"/>
      <c r="Z30" s="501" t="s">
        <v>59</v>
      </c>
      <c r="AA30" s="502"/>
      <c r="AB30" s="502"/>
      <c r="AC30" s="503"/>
      <c r="AD30" s="503"/>
      <c r="AE30" s="503"/>
      <c r="AF30" s="503"/>
      <c r="AG30" s="503"/>
      <c r="AH30" s="503"/>
      <c r="AI30" s="503"/>
      <c r="AJ30" s="503"/>
      <c r="AK30" s="503"/>
      <c r="AL30" s="503"/>
      <c r="AM30" s="503"/>
      <c r="AN30" s="503"/>
      <c r="AO30" s="503"/>
      <c r="AP30" s="503"/>
      <c r="AQ30" s="503"/>
      <c r="AR30" s="503"/>
      <c r="AS30" s="503"/>
      <c r="AT30" s="503"/>
      <c r="AU30" s="503"/>
      <c r="AV30" s="503"/>
      <c r="AW30" s="503"/>
      <c r="AX30" s="503"/>
      <c r="AY30" s="503"/>
      <c r="AZ30" s="503"/>
      <c r="BA30" s="8"/>
    </row>
    <row r="31" spans="1:53" s="132" customFormat="1" ht="50.25" hidden="1" customHeight="1" thickBot="1" x14ac:dyDescent="0.3">
      <c r="A31" s="131"/>
      <c r="B31" s="467" t="s">
        <v>203</v>
      </c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67"/>
      <c r="W31" s="467"/>
      <c r="X31" s="467"/>
      <c r="Y31" s="489"/>
      <c r="Z31" s="396" t="s">
        <v>60</v>
      </c>
      <c r="AA31" s="397"/>
      <c r="AB31" s="397"/>
      <c r="AC31" s="368"/>
      <c r="AD31" s="368"/>
      <c r="AE31" s="368"/>
      <c r="AF31" s="368"/>
      <c r="AG31" s="368"/>
      <c r="AH31" s="368"/>
      <c r="AI31" s="368"/>
      <c r="AJ31" s="368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398"/>
      <c r="BA31" s="12"/>
    </row>
    <row r="32" spans="1:53" s="122" customFormat="1" ht="33" hidden="1" customHeight="1" x14ac:dyDescent="0.25">
      <c r="A32" s="121"/>
      <c r="B32" s="467" t="s">
        <v>62</v>
      </c>
      <c r="C32" s="467"/>
      <c r="D32" s="467"/>
      <c r="E32" s="467"/>
      <c r="F32" s="467"/>
      <c r="G32" s="467"/>
      <c r="H32" s="467"/>
      <c r="I32" s="467"/>
      <c r="J32" s="467"/>
      <c r="K32" s="467"/>
      <c r="L32" s="467"/>
      <c r="M32" s="467"/>
      <c r="N32" s="467"/>
      <c r="O32" s="467"/>
      <c r="P32" s="467"/>
      <c r="Q32" s="467"/>
      <c r="R32" s="467"/>
      <c r="S32" s="467"/>
      <c r="T32" s="467"/>
      <c r="U32" s="467"/>
      <c r="V32" s="467"/>
      <c r="W32" s="467"/>
      <c r="X32" s="467"/>
      <c r="Y32" s="467"/>
      <c r="Z32" s="315" t="s">
        <v>64</v>
      </c>
      <c r="AA32" s="316"/>
      <c r="AB32" s="317"/>
      <c r="AC32" s="479"/>
      <c r="AD32" s="480"/>
      <c r="AE32" s="480"/>
      <c r="AF32" s="480"/>
      <c r="AG32" s="480"/>
      <c r="AH32" s="480"/>
      <c r="AI32" s="480"/>
      <c r="AJ32" s="481"/>
      <c r="AK32" s="490"/>
      <c r="AL32" s="491"/>
      <c r="AM32" s="491"/>
      <c r="AN32" s="491"/>
      <c r="AO32" s="491"/>
      <c r="AP32" s="491"/>
      <c r="AQ32" s="491"/>
      <c r="AR32" s="492"/>
      <c r="AS32" s="490"/>
      <c r="AT32" s="491"/>
      <c r="AU32" s="491"/>
      <c r="AV32" s="491"/>
      <c r="AW32" s="491"/>
      <c r="AX32" s="491"/>
      <c r="AY32" s="491"/>
      <c r="AZ32" s="493"/>
    </row>
    <row r="33" spans="1:52" s="122" customFormat="1" ht="28.5" hidden="1" customHeight="1" x14ac:dyDescent="0.25">
      <c r="A33" s="121"/>
      <c r="B33" s="467" t="s">
        <v>221</v>
      </c>
      <c r="C33" s="467"/>
      <c r="D33" s="467"/>
      <c r="E33" s="467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  <c r="R33" s="467"/>
      <c r="S33" s="467"/>
      <c r="T33" s="467"/>
      <c r="U33" s="467"/>
      <c r="V33" s="467"/>
      <c r="W33" s="467"/>
      <c r="X33" s="467"/>
      <c r="Y33" s="467"/>
      <c r="Z33" s="323" t="s">
        <v>65</v>
      </c>
      <c r="AA33" s="324"/>
      <c r="AB33" s="325"/>
      <c r="AC33" s="468"/>
      <c r="AD33" s="469"/>
      <c r="AE33" s="469"/>
      <c r="AF33" s="469"/>
      <c r="AG33" s="469"/>
      <c r="AH33" s="469"/>
      <c r="AI33" s="469"/>
      <c r="AJ33" s="470"/>
      <c r="AK33" s="472"/>
      <c r="AL33" s="473"/>
      <c r="AM33" s="473"/>
      <c r="AN33" s="473"/>
      <c r="AO33" s="473"/>
      <c r="AP33" s="473"/>
      <c r="AQ33" s="473"/>
      <c r="AR33" s="474"/>
      <c r="AS33" s="472"/>
      <c r="AT33" s="473"/>
      <c r="AU33" s="473"/>
      <c r="AV33" s="473"/>
      <c r="AW33" s="473"/>
      <c r="AX33" s="473"/>
      <c r="AY33" s="473"/>
      <c r="AZ33" s="494"/>
    </row>
    <row r="34" spans="1:52" s="122" customFormat="1" ht="30" customHeight="1" x14ac:dyDescent="0.25">
      <c r="A34" s="121"/>
      <c r="B34" s="467" t="s">
        <v>222</v>
      </c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67"/>
      <c r="O34" s="467"/>
      <c r="P34" s="467"/>
      <c r="Q34" s="467"/>
      <c r="R34" s="467"/>
      <c r="S34" s="467"/>
      <c r="T34" s="467"/>
      <c r="U34" s="467"/>
      <c r="V34" s="467"/>
      <c r="W34" s="467"/>
      <c r="X34" s="467"/>
      <c r="Y34" s="467"/>
      <c r="Z34" s="323" t="s">
        <v>65</v>
      </c>
      <c r="AA34" s="324"/>
      <c r="AB34" s="325"/>
      <c r="AC34" s="468"/>
      <c r="AD34" s="469"/>
      <c r="AE34" s="469"/>
      <c r="AF34" s="469"/>
      <c r="AG34" s="469"/>
      <c r="AH34" s="469"/>
      <c r="AI34" s="469"/>
      <c r="AJ34" s="470"/>
      <c r="AK34" s="468"/>
      <c r="AL34" s="469"/>
      <c r="AM34" s="469"/>
      <c r="AN34" s="469"/>
      <c r="AO34" s="469"/>
      <c r="AP34" s="469"/>
      <c r="AQ34" s="469"/>
      <c r="AR34" s="470"/>
      <c r="AS34" s="468"/>
      <c r="AT34" s="469"/>
      <c r="AU34" s="469"/>
      <c r="AV34" s="469"/>
      <c r="AW34" s="469"/>
      <c r="AX34" s="469"/>
      <c r="AY34" s="469"/>
      <c r="AZ34" s="471"/>
    </row>
    <row r="35" spans="1:52" s="122" customFormat="1" ht="28.5" hidden="1" customHeight="1" x14ac:dyDescent="0.25">
      <c r="A35" s="121"/>
      <c r="B35" s="467" t="s">
        <v>46</v>
      </c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467"/>
      <c r="N35" s="467"/>
      <c r="O35" s="467"/>
      <c r="P35" s="467"/>
      <c r="Q35" s="467"/>
      <c r="R35" s="467"/>
      <c r="S35" s="467"/>
      <c r="T35" s="467"/>
      <c r="U35" s="467"/>
      <c r="V35" s="467"/>
      <c r="W35" s="467"/>
      <c r="X35" s="467"/>
      <c r="Y35" s="467"/>
      <c r="Z35" s="323" t="s">
        <v>66</v>
      </c>
      <c r="AA35" s="324"/>
      <c r="AB35" s="325"/>
      <c r="AC35" s="468"/>
      <c r="AD35" s="469"/>
      <c r="AE35" s="469"/>
      <c r="AF35" s="469"/>
      <c r="AG35" s="469"/>
      <c r="AH35" s="469"/>
      <c r="AI35" s="469"/>
      <c r="AJ35" s="470"/>
      <c r="AK35" s="468"/>
      <c r="AL35" s="469"/>
      <c r="AM35" s="469"/>
      <c r="AN35" s="469"/>
      <c r="AO35" s="469"/>
      <c r="AP35" s="469"/>
      <c r="AQ35" s="469"/>
      <c r="AR35" s="470"/>
      <c r="AS35" s="468"/>
      <c r="AT35" s="469"/>
      <c r="AU35" s="469"/>
      <c r="AV35" s="469"/>
      <c r="AW35" s="469"/>
      <c r="AX35" s="469"/>
      <c r="AY35" s="469"/>
      <c r="AZ35" s="471"/>
    </row>
    <row r="36" spans="1:52" s="122" customFormat="1" ht="28.5" customHeight="1" x14ac:dyDescent="0.25">
      <c r="A36" s="121"/>
      <c r="B36" s="467" t="s">
        <v>47</v>
      </c>
      <c r="C36" s="467"/>
      <c r="D36" s="467"/>
      <c r="E36" s="467"/>
      <c r="F36" s="467"/>
      <c r="G36" s="467"/>
      <c r="H36" s="467"/>
      <c r="I36" s="467"/>
      <c r="J36" s="467"/>
      <c r="K36" s="467"/>
      <c r="L36" s="467"/>
      <c r="M36" s="467"/>
      <c r="N36" s="467"/>
      <c r="O36" s="467"/>
      <c r="P36" s="467"/>
      <c r="Q36" s="467"/>
      <c r="R36" s="467"/>
      <c r="S36" s="467"/>
      <c r="T36" s="467"/>
      <c r="U36" s="467"/>
      <c r="V36" s="467"/>
      <c r="W36" s="467"/>
      <c r="X36" s="467"/>
      <c r="Y36" s="489"/>
      <c r="Z36" s="323" t="s">
        <v>67</v>
      </c>
      <c r="AA36" s="324"/>
      <c r="AB36" s="325"/>
      <c r="AC36" s="468">
        <v>200000</v>
      </c>
      <c r="AD36" s="469"/>
      <c r="AE36" s="469"/>
      <c r="AF36" s="469"/>
      <c r="AG36" s="469"/>
      <c r="AH36" s="469"/>
      <c r="AI36" s="469"/>
      <c r="AJ36" s="470"/>
      <c r="AK36" s="468">
        <v>200000</v>
      </c>
      <c r="AL36" s="469"/>
      <c r="AM36" s="469"/>
      <c r="AN36" s="469"/>
      <c r="AO36" s="469"/>
      <c r="AP36" s="469"/>
      <c r="AQ36" s="469"/>
      <c r="AR36" s="470"/>
      <c r="AS36" s="468">
        <v>150000</v>
      </c>
      <c r="AT36" s="469"/>
      <c r="AU36" s="469"/>
      <c r="AV36" s="469"/>
      <c r="AW36" s="469"/>
      <c r="AX36" s="469"/>
      <c r="AY36" s="469"/>
      <c r="AZ36" s="471"/>
    </row>
    <row r="37" spans="1:52" s="122" customFormat="1" ht="27.75" hidden="1" customHeight="1" x14ac:dyDescent="0.25">
      <c r="A37" s="121"/>
      <c r="B37" s="467" t="s">
        <v>48</v>
      </c>
      <c r="C37" s="467"/>
      <c r="D37" s="467"/>
      <c r="E37" s="467"/>
      <c r="F37" s="467"/>
      <c r="G37" s="467"/>
      <c r="H37" s="467"/>
      <c r="I37" s="467"/>
      <c r="J37" s="467"/>
      <c r="K37" s="467"/>
      <c r="L37" s="467"/>
      <c r="M37" s="467"/>
      <c r="N37" s="467"/>
      <c r="O37" s="467"/>
      <c r="P37" s="467"/>
      <c r="Q37" s="467"/>
      <c r="R37" s="467"/>
      <c r="S37" s="467"/>
      <c r="T37" s="467"/>
      <c r="U37" s="467"/>
      <c r="V37" s="467"/>
      <c r="W37" s="467"/>
      <c r="X37" s="467"/>
      <c r="Y37" s="467"/>
      <c r="Z37" s="323" t="s">
        <v>68</v>
      </c>
      <c r="AA37" s="324"/>
      <c r="AB37" s="325"/>
      <c r="AC37" s="468"/>
      <c r="AD37" s="469"/>
      <c r="AE37" s="469"/>
      <c r="AF37" s="469"/>
      <c r="AG37" s="469"/>
      <c r="AH37" s="469"/>
      <c r="AI37" s="469"/>
      <c r="AJ37" s="470"/>
      <c r="AK37" s="468"/>
      <c r="AL37" s="469"/>
      <c r="AM37" s="469"/>
      <c r="AN37" s="469"/>
      <c r="AO37" s="469"/>
      <c r="AP37" s="469"/>
      <c r="AQ37" s="469"/>
      <c r="AR37" s="470"/>
      <c r="AS37" s="468"/>
      <c r="AT37" s="469"/>
      <c r="AU37" s="469"/>
      <c r="AV37" s="469"/>
      <c r="AW37" s="469"/>
      <c r="AX37" s="469"/>
      <c r="AY37" s="469"/>
      <c r="AZ37" s="471"/>
    </row>
    <row r="38" spans="1:52" ht="15" customHeight="1" thickBot="1" x14ac:dyDescent="0.3">
      <c r="A38" s="43"/>
      <c r="B38" s="328" t="s">
        <v>10</v>
      </c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30"/>
      <c r="Z38" s="331" t="s">
        <v>70</v>
      </c>
      <c r="AA38" s="332"/>
      <c r="AB38" s="333"/>
      <c r="AC38" s="486">
        <f>SUM(AC30:AJ37)</f>
        <v>200000</v>
      </c>
      <c r="AD38" s="487"/>
      <c r="AE38" s="487"/>
      <c r="AF38" s="487"/>
      <c r="AG38" s="487"/>
      <c r="AH38" s="487"/>
      <c r="AI38" s="487"/>
      <c r="AJ38" s="488"/>
      <c r="AK38" s="486">
        <f t="shared" ref="AK38" si="4">SUM(AK30:AR37)</f>
        <v>200000</v>
      </c>
      <c r="AL38" s="487"/>
      <c r="AM38" s="487"/>
      <c r="AN38" s="487"/>
      <c r="AO38" s="487"/>
      <c r="AP38" s="487"/>
      <c r="AQ38" s="487"/>
      <c r="AR38" s="488"/>
      <c r="AS38" s="486">
        <f t="shared" ref="AS38" si="5">SUM(AS30:AZ37)</f>
        <v>150000</v>
      </c>
      <c r="AT38" s="487"/>
      <c r="AU38" s="487"/>
      <c r="AV38" s="487"/>
      <c r="AW38" s="487"/>
      <c r="AX38" s="487"/>
      <c r="AY38" s="487"/>
      <c r="AZ38" s="488"/>
    </row>
    <row r="39" spans="1:52" x14ac:dyDescent="0.25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</row>
    <row r="40" spans="1:52" x14ac:dyDescent="0.25">
      <c r="A40" s="143"/>
      <c r="B40" s="119" t="s">
        <v>240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</row>
    <row r="41" spans="1:52" ht="12.75" customHeight="1" x14ac:dyDescent="0.25">
      <c r="A41" s="143"/>
      <c r="B41" s="119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</row>
    <row r="42" spans="1:52" ht="18" customHeight="1" x14ac:dyDescent="0.25">
      <c r="A42" s="143"/>
      <c r="B42" s="170" t="s">
        <v>3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1"/>
      <c r="Z42" s="182" t="s">
        <v>4</v>
      </c>
      <c r="AA42" s="183"/>
      <c r="AB42" s="183"/>
      <c r="AC42" s="183" t="s">
        <v>88</v>
      </c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62"/>
    </row>
    <row r="43" spans="1:52" ht="46.5" customHeight="1" x14ac:dyDescent="0.25">
      <c r="A43" s="143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1"/>
      <c r="Z43" s="182"/>
      <c r="AA43" s="183"/>
      <c r="AB43" s="183"/>
      <c r="AC43" s="183" t="str">
        <f>AC27</f>
        <v>на  2024 год
(на текущий 
финансовый год)</v>
      </c>
      <c r="AD43" s="183"/>
      <c r="AE43" s="183"/>
      <c r="AF43" s="183"/>
      <c r="AG43" s="183"/>
      <c r="AH43" s="183"/>
      <c r="AI43" s="183"/>
      <c r="AJ43" s="183"/>
      <c r="AK43" s="183" t="str">
        <f>AK27</f>
        <v>на  2025 год 
(на первый год 
планового периода)</v>
      </c>
      <c r="AL43" s="183"/>
      <c r="AM43" s="183"/>
      <c r="AN43" s="183"/>
      <c r="AO43" s="183"/>
      <c r="AP43" s="183"/>
      <c r="AQ43" s="183"/>
      <c r="AR43" s="183"/>
      <c r="AS43" s="183" t="str">
        <f>AS27</f>
        <v>на  2026 год 
(на второй год 
планового периода)</v>
      </c>
      <c r="AT43" s="183"/>
      <c r="AU43" s="183"/>
      <c r="AV43" s="183"/>
      <c r="AW43" s="183"/>
      <c r="AX43" s="183"/>
      <c r="AY43" s="183"/>
      <c r="AZ43" s="162"/>
    </row>
    <row r="44" spans="1:52" s="105" customFormat="1" ht="13.5" thickBot="1" x14ac:dyDescent="0.25">
      <c r="A44" s="41"/>
      <c r="B44" s="210">
        <v>1</v>
      </c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1"/>
      <c r="Z44" s="268" t="s">
        <v>6</v>
      </c>
      <c r="AA44" s="268"/>
      <c r="AB44" s="269"/>
      <c r="AC44" s="267" t="s">
        <v>7</v>
      </c>
      <c r="AD44" s="268"/>
      <c r="AE44" s="268"/>
      <c r="AF44" s="268"/>
      <c r="AG44" s="268"/>
      <c r="AH44" s="268"/>
      <c r="AI44" s="268"/>
      <c r="AJ44" s="269"/>
      <c r="AK44" s="267" t="s">
        <v>8</v>
      </c>
      <c r="AL44" s="268"/>
      <c r="AM44" s="268"/>
      <c r="AN44" s="268"/>
      <c r="AO44" s="268"/>
      <c r="AP44" s="268"/>
      <c r="AQ44" s="268"/>
      <c r="AR44" s="269"/>
      <c r="AS44" s="267" t="s">
        <v>9</v>
      </c>
      <c r="AT44" s="268"/>
      <c r="AU44" s="268"/>
      <c r="AV44" s="268"/>
      <c r="AW44" s="268"/>
      <c r="AX44" s="268"/>
      <c r="AY44" s="268"/>
      <c r="AZ44" s="268"/>
    </row>
    <row r="45" spans="1:52" ht="20.25" customHeight="1" x14ac:dyDescent="0.25">
      <c r="A45" s="143"/>
      <c r="B45" s="440" t="s">
        <v>244</v>
      </c>
      <c r="C45" s="440"/>
      <c r="D45" s="440"/>
      <c r="E45" s="440"/>
      <c r="F45" s="440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  <c r="S45" s="440"/>
      <c r="T45" s="440"/>
      <c r="U45" s="440"/>
      <c r="V45" s="440"/>
      <c r="W45" s="440"/>
      <c r="X45" s="440"/>
      <c r="Y45" s="441"/>
      <c r="Z45" s="437" t="s">
        <v>59</v>
      </c>
      <c r="AA45" s="438"/>
      <c r="AB45" s="438"/>
      <c r="AC45" s="442"/>
      <c r="AD45" s="442"/>
      <c r="AE45" s="442"/>
      <c r="AF45" s="442"/>
      <c r="AG45" s="442"/>
      <c r="AH45" s="442"/>
      <c r="AI45" s="442"/>
      <c r="AJ45" s="442"/>
      <c r="AK45" s="442"/>
      <c r="AL45" s="442"/>
      <c r="AM45" s="442"/>
      <c r="AN45" s="442"/>
      <c r="AO45" s="442"/>
      <c r="AP45" s="442"/>
      <c r="AQ45" s="442"/>
      <c r="AR45" s="442"/>
      <c r="AS45" s="442"/>
      <c r="AT45" s="442"/>
      <c r="AU45" s="442"/>
      <c r="AV45" s="442"/>
      <c r="AW45" s="442"/>
      <c r="AX45" s="442"/>
      <c r="AY45" s="442"/>
      <c r="AZ45" s="443"/>
    </row>
    <row r="46" spans="1:52" ht="20.25" customHeight="1" x14ac:dyDescent="0.25">
      <c r="A46" s="143"/>
      <c r="B46" s="440" t="s">
        <v>243</v>
      </c>
      <c r="C46" s="440"/>
      <c r="D46" s="440"/>
      <c r="E46" s="440"/>
      <c r="F46" s="440"/>
      <c r="G46" s="440"/>
      <c r="H46" s="440"/>
      <c r="I46" s="440"/>
      <c r="J46" s="440"/>
      <c r="K46" s="440"/>
      <c r="L46" s="440"/>
      <c r="M46" s="440"/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1"/>
      <c r="Z46" s="258" t="s">
        <v>60</v>
      </c>
      <c r="AA46" s="259"/>
      <c r="AB46" s="260"/>
      <c r="AC46" s="239"/>
      <c r="AD46" s="240"/>
      <c r="AE46" s="240"/>
      <c r="AF46" s="240"/>
      <c r="AG46" s="240"/>
      <c r="AH46" s="240"/>
      <c r="AI46" s="240"/>
      <c r="AJ46" s="241"/>
      <c r="AK46" s="239"/>
      <c r="AL46" s="240"/>
      <c r="AM46" s="240"/>
      <c r="AN46" s="240"/>
      <c r="AO46" s="240"/>
      <c r="AP46" s="240"/>
      <c r="AQ46" s="240"/>
      <c r="AR46" s="241"/>
      <c r="AS46" s="239"/>
      <c r="AT46" s="240"/>
      <c r="AU46" s="240"/>
      <c r="AV46" s="240"/>
      <c r="AW46" s="240"/>
      <c r="AX46" s="240"/>
      <c r="AY46" s="240"/>
      <c r="AZ46" s="455"/>
    </row>
    <row r="47" spans="1:52" ht="15" customHeight="1" x14ac:dyDescent="0.25">
      <c r="A47" s="143"/>
      <c r="B47" s="399" t="s">
        <v>47</v>
      </c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400"/>
      <c r="Z47" s="403" t="s">
        <v>64</v>
      </c>
      <c r="AA47" s="446"/>
      <c r="AB47" s="447"/>
      <c r="AC47" s="429">
        <v>200000</v>
      </c>
      <c r="AD47" s="430"/>
      <c r="AE47" s="430"/>
      <c r="AF47" s="430"/>
      <c r="AG47" s="430"/>
      <c r="AH47" s="430"/>
      <c r="AI47" s="430"/>
      <c r="AJ47" s="431"/>
      <c r="AK47" s="429">
        <v>200000</v>
      </c>
      <c r="AL47" s="430"/>
      <c r="AM47" s="430"/>
      <c r="AN47" s="430"/>
      <c r="AO47" s="430"/>
      <c r="AP47" s="430"/>
      <c r="AQ47" s="430"/>
      <c r="AR47" s="431"/>
      <c r="AS47" s="429">
        <v>150000</v>
      </c>
      <c r="AT47" s="430"/>
      <c r="AU47" s="430"/>
      <c r="AV47" s="430"/>
      <c r="AW47" s="430"/>
      <c r="AX47" s="430"/>
      <c r="AY47" s="430"/>
      <c r="AZ47" s="435"/>
    </row>
    <row r="48" spans="1:52" ht="3" customHeight="1" x14ac:dyDescent="0.25">
      <c r="A48" s="143"/>
      <c r="B48" s="444"/>
      <c r="C48" s="444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4"/>
      <c r="Y48" s="445"/>
      <c r="Z48" s="448"/>
      <c r="AA48" s="449"/>
      <c r="AB48" s="450"/>
      <c r="AC48" s="451"/>
      <c r="AD48" s="452"/>
      <c r="AE48" s="452"/>
      <c r="AF48" s="452"/>
      <c r="AG48" s="452"/>
      <c r="AH48" s="452"/>
      <c r="AI48" s="452"/>
      <c r="AJ48" s="453"/>
      <c r="AK48" s="451"/>
      <c r="AL48" s="452"/>
      <c r="AM48" s="452"/>
      <c r="AN48" s="452"/>
      <c r="AO48" s="452"/>
      <c r="AP48" s="452"/>
      <c r="AQ48" s="452"/>
      <c r="AR48" s="453"/>
      <c r="AS48" s="451"/>
      <c r="AT48" s="452"/>
      <c r="AU48" s="452"/>
      <c r="AV48" s="452"/>
      <c r="AW48" s="452"/>
      <c r="AX48" s="452"/>
      <c r="AY48" s="452"/>
      <c r="AZ48" s="454"/>
    </row>
    <row r="49" spans="1:52" ht="15.75" thickBot="1" x14ac:dyDescent="0.3">
      <c r="A49" s="143"/>
      <c r="B49" s="387" t="s">
        <v>11</v>
      </c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388"/>
      <c r="Z49" s="389" t="s">
        <v>70</v>
      </c>
      <c r="AA49" s="390"/>
      <c r="AB49" s="391"/>
      <c r="AC49" s="414">
        <f>SUM(AC45:AJ48)</f>
        <v>200000</v>
      </c>
      <c r="AD49" s="415"/>
      <c r="AE49" s="415"/>
      <c r="AF49" s="415"/>
      <c r="AG49" s="415"/>
      <c r="AH49" s="415"/>
      <c r="AI49" s="415"/>
      <c r="AJ49" s="416"/>
      <c r="AK49" s="414">
        <f t="shared" ref="AK49" si="6">SUM(AK45:AR48)</f>
        <v>200000</v>
      </c>
      <c r="AL49" s="415"/>
      <c r="AM49" s="415"/>
      <c r="AN49" s="415"/>
      <c r="AO49" s="415"/>
      <c r="AP49" s="415"/>
      <c r="AQ49" s="415"/>
      <c r="AR49" s="416"/>
      <c r="AS49" s="414">
        <f t="shared" ref="AS49" si="7">SUM(AS45:AZ48)</f>
        <v>150000</v>
      </c>
      <c r="AT49" s="415"/>
      <c r="AU49" s="415"/>
      <c r="AV49" s="415"/>
      <c r="AW49" s="415"/>
      <c r="AX49" s="415"/>
      <c r="AY49" s="415"/>
      <c r="AZ49" s="416"/>
    </row>
    <row r="50" spans="1:52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</row>
    <row r="51" spans="1:52" hidden="1" x14ac:dyDescent="0.25">
      <c r="A51" s="143"/>
      <c r="B51" s="119" t="s">
        <v>223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</row>
    <row r="52" spans="1:52" ht="9" hidden="1" customHeight="1" x14ac:dyDescent="0.25">
      <c r="A52" s="143"/>
      <c r="B52" s="119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</row>
    <row r="53" spans="1:52" ht="19.5" hidden="1" customHeight="1" x14ac:dyDescent="0.25">
      <c r="A53" s="143"/>
      <c r="B53" s="170" t="s">
        <v>3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1"/>
      <c r="Z53" s="182" t="s">
        <v>4</v>
      </c>
      <c r="AA53" s="183"/>
      <c r="AB53" s="183"/>
      <c r="AC53" s="183" t="s">
        <v>88</v>
      </c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62"/>
    </row>
    <row r="54" spans="1:52" ht="49.5" hidden="1" customHeight="1" x14ac:dyDescent="0.25">
      <c r="A54" s="143"/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1"/>
      <c r="Z54" s="182"/>
      <c r="AA54" s="183"/>
      <c r="AB54" s="183"/>
      <c r="AC54" s="183" t="s">
        <v>82</v>
      </c>
      <c r="AD54" s="183"/>
      <c r="AE54" s="183"/>
      <c r="AF54" s="183"/>
      <c r="AG54" s="183"/>
      <c r="AH54" s="183"/>
      <c r="AI54" s="183"/>
      <c r="AJ54" s="183"/>
      <c r="AK54" s="183" t="s">
        <v>71</v>
      </c>
      <c r="AL54" s="183"/>
      <c r="AM54" s="183"/>
      <c r="AN54" s="183"/>
      <c r="AO54" s="183"/>
      <c r="AP54" s="183"/>
      <c r="AQ54" s="183"/>
      <c r="AR54" s="183"/>
      <c r="AS54" s="183" t="s">
        <v>5</v>
      </c>
      <c r="AT54" s="183"/>
      <c r="AU54" s="183"/>
      <c r="AV54" s="183"/>
      <c r="AW54" s="183"/>
      <c r="AX54" s="183"/>
      <c r="AY54" s="183"/>
      <c r="AZ54" s="162"/>
    </row>
    <row r="55" spans="1:52" s="105" customFormat="1" ht="13.5" hidden="1" thickBot="1" x14ac:dyDescent="0.25">
      <c r="A55" s="41"/>
      <c r="B55" s="210">
        <v>1</v>
      </c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1"/>
      <c r="Z55" s="268" t="s">
        <v>6</v>
      </c>
      <c r="AA55" s="268"/>
      <c r="AB55" s="269"/>
      <c r="AC55" s="267" t="s">
        <v>7</v>
      </c>
      <c r="AD55" s="268"/>
      <c r="AE55" s="268"/>
      <c r="AF55" s="268"/>
      <c r="AG55" s="268"/>
      <c r="AH55" s="268"/>
      <c r="AI55" s="268"/>
      <c r="AJ55" s="269"/>
      <c r="AK55" s="267" t="s">
        <v>8</v>
      </c>
      <c r="AL55" s="268"/>
      <c r="AM55" s="268"/>
      <c r="AN55" s="268"/>
      <c r="AO55" s="268"/>
      <c r="AP55" s="268"/>
      <c r="AQ55" s="268"/>
      <c r="AR55" s="269"/>
      <c r="AS55" s="267" t="s">
        <v>9</v>
      </c>
      <c r="AT55" s="268"/>
      <c r="AU55" s="268"/>
      <c r="AV55" s="268"/>
      <c r="AW55" s="268"/>
      <c r="AX55" s="268"/>
      <c r="AY55" s="268"/>
      <c r="AZ55" s="268"/>
    </row>
    <row r="56" spans="1:52" ht="20.25" hidden="1" customHeight="1" x14ac:dyDescent="0.25">
      <c r="A56" s="143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3"/>
      <c r="Z56" s="437" t="s">
        <v>59</v>
      </c>
      <c r="AA56" s="438"/>
      <c r="AB56" s="438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439"/>
    </row>
    <row r="57" spans="1:52" ht="16.5" hidden="1" customHeight="1" x14ac:dyDescent="0.25">
      <c r="A57" s="143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6"/>
      <c r="Z57" s="396" t="s">
        <v>60</v>
      </c>
      <c r="AA57" s="397"/>
      <c r="AB57" s="397"/>
      <c r="AC57" s="497"/>
      <c r="AD57" s="498"/>
      <c r="AE57" s="498"/>
      <c r="AF57" s="498"/>
      <c r="AG57" s="498"/>
      <c r="AH57" s="498"/>
      <c r="AI57" s="498"/>
      <c r="AJ57" s="499"/>
      <c r="AK57" s="497"/>
      <c r="AL57" s="498"/>
      <c r="AM57" s="498"/>
      <c r="AN57" s="498"/>
      <c r="AO57" s="498"/>
      <c r="AP57" s="498"/>
      <c r="AQ57" s="498"/>
      <c r="AR57" s="499"/>
      <c r="AS57" s="497"/>
      <c r="AT57" s="498"/>
      <c r="AU57" s="498"/>
      <c r="AV57" s="498"/>
      <c r="AW57" s="498"/>
      <c r="AX57" s="498"/>
      <c r="AY57" s="498"/>
      <c r="AZ57" s="500"/>
    </row>
    <row r="58" spans="1:52" ht="22.5" hidden="1" customHeight="1" thickBot="1" x14ac:dyDescent="0.3">
      <c r="A58" s="143"/>
      <c r="B58" s="387" t="s">
        <v>11</v>
      </c>
      <c r="C58" s="388"/>
      <c r="D58" s="388"/>
      <c r="E58" s="388"/>
      <c r="F58" s="388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9" t="s">
        <v>70</v>
      </c>
      <c r="AA58" s="390"/>
      <c r="AB58" s="391"/>
      <c r="AC58" s="392"/>
      <c r="AD58" s="393"/>
      <c r="AE58" s="393"/>
      <c r="AF58" s="393"/>
      <c r="AG58" s="393"/>
      <c r="AH58" s="393"/>
      <c r="AI58" s="393"/>
      <c r="AJ58" s="394"/>
      <c r="AK58" s="392"/>
      <c r="AL58" s="393"/>
      <c r="AM58" s="393"/>
      <c r="AN58" s="393"/>
      <c r="AO58" s="393"/>
      <c r="AP58" s="393"/>
      <c r="AQ58" s="393"/>
      <c r="AR58" s="394"/>
      <c r="AS58" s="392"/>
      <c r="AT58" s="393"/>
      <c r="AU58" s="393"/>
      <c r="AV58" s="393"/>
      <c r="AW58" s="393"/>
      <c r="AX58" s="393"/>
      <c r="AY58" s="393"/>
      <c r="AZ58" s="395"/>
    </row>
    <row r="59" spans="1:52" hidden="1" x14ac:dyDescent="0.25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</row>
    <row r="60" spans="1:52" hidden="1" x14ac:dyDescent="0.25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</row>
    <row r="61" spans="1:52" hidden="1" x14ac:dyDescent="0.25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</row>
    <row r="62" spans="1:52" x14ac:dyDescent="0.25">
      <c r="A62" s="143"/>
      <c r="B62" s="119" t="s">
        <v>241</v>
      </c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</row>
    <row r="63" spans="1:52" ht="9" customHeight="1" x14ac:dyDescent="0.25">
      <c r="A63" s="143"/>
      <c r="B63" s="119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</row>
    <row r="64" spans="1:52" ht="19.5" customHeight="1" x14ac:dyDescent="0.25">
      <c r="A64" s="143"/>
      <c r="B64" s="170" t="s">
        <v>3</v>
      </c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1"/>
      <c r="Z64" s="182" t="s">
        <v>4</v>
      </c>
      <c r="AA64" s="183"/>
      <c r="AB64" s="183"/>
      <c r="AC64" s="183" t="s">
        <v>88</v>
      </c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62"/>
    </row>
    <row r="65" spans="1:52" ht="49.5" customHeight="1" x14ac:dyDescent="0.25">
      <c r="A65" s="143"/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1"/>
      <c r="Z65" s="182"/>
      <c r="AA65" s="183"/>
      <c r="AB65" s="183"/>
      <c r="AC65" s="183" t="str">
        <f>AC43</f>
        <v>на  2024 год
(на текущий 
финансовый год)</v>
      </c>
      <c r="AD65" s="183"/>
      <c r="AE65" s="183"/>
      <c r="AF65" s="183"/>
      <c r="AG65" s="183"/>
      <c r="AH65" s="183"/>
      <c r="AI65" s="183"/>
      <c r="AJ65" s="183"/>
      <c r="AK65" s="183" t="str">
        <f>AK43</f>
        <v>на  2025 год 
(на первый год 
планового периода)</v>
      </c>
      <c r="AL65" s="183"/>
      <c r="AM65" s="183"/>
      <c r="AN65" s="183"/>
      <c r="AO65" s="183"/>
      <c r="AP65" s="183"/>
      <c r="AQ65" s="183"/>
      <c r="AR65" s="183"/>
      <c r="AS65" s="183" t="str">
        <f>AS43</f>
        <v>на  2026 год 
(на второй год 
планового периода)</v>
      </c>
      <c r="AT65" s="183"/>
      <c r="AU65" s="183"/>
      <c r="AV65" s="183"/>
      <c r="AW65" s="183"/>
      <c r="AX65" s="183"/>
      <c r="AY65" s="183"/>
      <c r="AZ65" s="162"/>
    </row>
    <row r="66" spans="1:52" s="105" customFormat="1" ht="13.5" thickBot="1" x14ac:dyDescent="0.25">
      <c r="A66" s="41"/>
      <c r="B66" s="210">
        <v>1</v>
      </c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1"/>
      <c r="Z66" s="268" t="s">
        <v>6</v>
      </c>
      <c r="AA66" s="268"/>
      <c r="AB66" s="269"/>
      <c r="AC66" s="267" t="s">
        <v>7</v>
      </c>
      <c r="AD66" s="268"/>
      <c r="AE66" s="268"/>
      <c r="AF66" s="268"/>
      <c r="AG66" s="268"/>
      <c r="AH66" s="268"/>
      <c r="AI66" s="268"/>
      <c r="AJ66" s="269"/>
      <c r="AK66" s="267" t="s">
        <v>8</v>
      </c>
      <c r="AL66" s="268"/>
      <c r="AM66" s="268"/>
      <c r="AN66" s="268"/>
      <c r="AO66" s="268"/>
      <c r="AP66" s="268"/>
      <c r="AQ66" s="268"/>
      <c r="AR66" s="269"/>
      <c r="AS66" s="267" t="s">
        <v>9</v>
      </c>
      <c r="AT66" s="268"/>
      <c r="AU66" s="268"/>
      <c r="AV66" s="268"/>
      <c r="AW66" s="268"/>
      <c r="AX66" s="268"/>
      <c r="AY66" s="268"/>
      <c r="AZ66" s="268"/>
    </row>
    <row r="67" spans="1:52" ht="21" customHeight="1" x14ac:dyDescent="0.25">
      <c r="B67" s="191" t="s">
        <v>224</v>
      </c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2"/>
      <c r="Z67" s="437" t="s">
        <v>59</v>
      </c>
      <c r="AA67" s="438"/>
      <c r="AB67" s="438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439"/>
    </row>
    <row r="68" spans="1:52" x14ac:dyDescent="0.25">
      <c r="B68" s="425" t="s">
        <v>202</v>
      </c>
      <c r="C68" s="425"/>
      <c r="D68" s="425"/>
      <c r="E68" s="425"/>
      <c r="F68" s="425"/>
      <c r="G68" s="425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  <c r="T68" s="425"/>
      <c r="U68" s="425"/>
      <c r="V68" s="425"/>
      <c r="W68" s="425"/>
      <c r="X68" s="425"/>
      <c r="Y68" s="426"/>
      <c r="Z68" s="403" t="s">
        <v>103</v>
      </c>
      <c r="AA68" s="404"/>
      <c r="AB68" s="405"/>
      <c r="AC68" s="429"/>
      <c r="AD68" s="430"/>
      <c r="AE68" s="430"/>
      <c r="AF68" s="430"/>
      <c r="AG68" s="430"/>
      <c r="AH68" s="430"/>
      <c r="AI68" s="430"/>
      <c r="AJ68" s="431"/>
      <c r="AK68" s="429"/>
      <c r="AL68" s="430"/>
      <c r="AM68" s="430"/>
      <c r="AN68" s="430"/>
      <c r="AO68" s="430"/>
      <c r="AP68" s="430"/>
      <c r="AQ68" s="430"/>
      <c r="AR68" s="431"/>
      <c r="AS68" s="429"/>
      <c r="AT68" s="430"/>
      <c r="AU68" s="430"/>
      <c r="AV68" s="430"/>
      <c r="AW68" s="430"/>
      <c r="AX68" s="430"/>
      <c r="AY68" s="430"/>
      <c r="AZ68" s="435"/>
    </row>
    <row r="69" spans="1:52" ht="15.75" customHeight="1" x14ac:dyDescent="0.25">
      <c r="B69" s="427"/>
      <c r="C69" s="427"/>
      <c r="D69" s="427"/>
      <c r="E69" s="427"/>
      <c r="F69" s="427"/>
      <c r="G69" s="427"/>
      <c r="H69" s="427"/>
      <c r="I69" s="427"/>
      <c r="J69" s="427"/>
      <c r="K69" s="427"/>
      <c r="L69" s="427"/>
      <c r="M69" s="427"/>
      <c r="N69" s="427"/>
      <c r="O69" s="427"/>
      <c r="P69" s="427"/>
      <c r="Q69" s="427"/>
      <c r="R69" s="427"/>
      <c r="S69" s="427"/>
      <c r="T69" s="427"/>
      <c r="U69" s="427"/>
      <c r="V69" s="427"/>
      <c r="W69" s="427"/>
      <c r="X69" s="427"/>
      <c r="Y69" s="428"/>
      <c r="Z69" s="406"/>
      <c r="AA69" s="407"/>
      <c r="AB69" s="408"/>
      <c r="AC69" s="432"/>
      <c r="AD69" s="433"/>
      <c r="AE69" s="433"/>
      <c r="AF69" s="433"/>
      <c r="AG69" s="433"/>
      <c r="AH69" s="433"/>
      <c r="AI69" s="433"/>
      <c r="AJ69" s="434"/>
      <c r="AK69" s="432"/>
      <c r="AL69" s="433"/>
      <c r="AM69" s="433"/>
      <c r="AN69" s="433"/>
      <c r="AO69" s="433"/>
      <c r="AP69" s="433"/>
      <c r="AQ69" s="433"/>
      <c r="AR69" s="434"/>
      <c r="AS69" s="432"/>
      <c r="AT69" s="433"/>
      <c r="AU69" s="433"/>
      <c r="AV69" s="433"/>
      <c r="AW69" s="433"/>
      <c r="AX69" s="433"/>
      <c r="AY69" s="433"/>
      <c r="AZ69" s="436"/>
    </row>
    <row r="70" spans="1:52" ht="21" hidden="1" customHeight="1" x14ac:dyDescent="0.25">
      <c r="B70" s="191" t="s">
        <v>225</v>
      </c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2"/>
      <c r="Z70" s="396" t="s">
        <v>60</v>
      </c>
      <c r="AA70" s="397"/>
      <c r="AB70" s="397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418"/>
    </row>
    <row r="71" spans="1:52" ht="33" hidden="1" customHeight="1" x14ac:dyDescent="0.25">
      <c r="B71" s="465" t="s">
        <v>202</v>
      </c>
      <c r="C71" s="465"/>
      <c r="D71" s="465"/>
      <c r="E71" s="465"/>
      <c r="F71" s="465"/>
      <c r="G71" s="465"/>
      <c r="H71" s="465"/>
      <c r="I71" s="465"/>
      <c r="J71" s="465"/>
      <c r="K71" s="465"/>
      <c r="L71" s="465"/>
      <c r="M71" s="465"/>
      <c r="N71" s="465"/>
      <c r="O71" s="465"/>
      <c r="P71" s="465"/>
      <c r="Q71" s="465"/>
      <c r="R71" s="465"/>
      <c r="S71" s="465"/>
      <c r="T71" s="465"/>
      <c r="U71" s="465"/>
      <c r="V71" s="465"/>
      <c r="W71" s="465"/>
      <c r="X71" s="465"/>
      <c r="Y71" s="466"/>
      <c r="Z71" s="396" t="s">
        <v>226</v>
      </c>
      <c r="AA71" s="397"/>
      <c r="AB71" s="397"/>
      <c r="AC71" s="368"/>
      <c r="AD71" s="368"/>
      <c r="AE71" s="368"/>
      <c r="AF71" s="368"/>
      <c r="AG71" s="368"/>
      <c r="AH71" s="368"/>
      <c r="AI71" s="368"/>
      <c r="AJ71" s="368"/>
      <c r="AK71" s="368"/>
      <c r="AL71" s="368"/>
      <c r="AM71" s="368"/>
      <c r="AN71" s="368"/>
      <c r="AO71" s="368"/>
      <c r="AP71" s="368"/>
      <c r="AQ71" s="368"/>
      <c r="AR71" s="368"/>
      <c r="AS71" s="368"/>
      <c r="AT71" s="368"/>
      <c r="AU71" s="368"/>
      <c r="AV71" s="368"/>
      <c r="AW71" s="368"/>
      <c r="AX71" s="368"/>
      <c r="AY71" s="368"/>
      <c r="AZ71" s="418"/>
    </row>
    <row r="72" spans="1:52" ht="18" customHeight="1" thickBot="1" x14ac:dyDescent="0.3">
      <c r="B72" s="387" t="s">
        <v>11</v>
      </c>
      <c r="C72" s="388"/>
      <c r="D72" s="388"/>
      <c r="E72" s="388"/>
      <c r="F72" s="388"/>
      <c r="G72" s="388"/>
      <c r="H72" s="388"/>
      <c r="I72" s="388"/>
      <c r="J72" s="388"/>
      <c r="K72" s="388"/>
      <c r="L72" s="388"/>
      <c r="M72" s="388"/>
      <c r="N72" s="388"/>
      <c r="O72" s="388"/>
      <c r="P72" s="388"/>
      <c r="Q72" s="388"/>
      <c r="R72" s="388"/>
      <c r="S72" s="388"/>
      <c r="T72" s="388"/>
      <c r="U72" s="388"/>
      <c r="V72" s="388"/>
      <c r="W72" s="388"/>
      <c r="X72" s="388"/>
      <c r="Y72" s="388"/>
      <c r="Z72" s="389" t="s">
        <v>70</v>
      </c>
      <c r="AA72" s="390"/>
      <c r="AB72" s="391"/>
      <c r="AC72" s="414">
        <f>AC68</f>
        <v>0</v>
      </c>
      <c r="AD72" s="415"/>
      <c r="AE72" s="415"/>
      <c r="AF72" s="415"/>
      <c r="AG72" s="415"/>
      <c r="AH72" s="415"/>
      <c r="AI72" s="415"/>
      <c r="AJ72" s="416"/>
      <c r="AK72" s="414">
        <f t="shared" ref="AK72" si="8">AK68</f>
        <v>0</v>
      </c>
      <c r="AL72" s="415"/>
      <c r="AM72" s="415"/>
      <c r="AN72" s="415"/>
      <c r="AO72" s="415"/>
      <c r="AP72" s="415"/>
      <c r="AQ72" s="415"/>
      <c r="AR72" s="416"/>
      <c r="AS72" s="414">
        <f t="shared" ref="AS72" si="9">AS68</f>
        <v>0</v>
      </c>
      <c r="AT72" s="415"/>
      <c r="AU72" s="415"/>
      <c r="AV72" s="415"/>
      <c r="AW72" s="415"/>
      <c r="AX72" s="415"/>
      <c r="AY72" s="415"/>
      <c r="AZ72" s="416"/>
    </row>
    <row r="74" spans="1:52" hidden="1" x14ac:dyDescent="0.25">
      <c r="B74" s="119" t="s">
        <v>169</v>
      </c>
    </row>
    <row r="75" spans="1:52" ht="10.5" hidden="1" customHeight="1" x14ac:dyDescent="0.25">
      <c r="A75" s="133"/>
      <c r="B75" s="119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</row>
    <row r="76" spans="1:52" ht="18.75" hidden="1" customHeight="1" x14ac:dyDescent="0.25">
      <c r="B76" s="170" t="s">
        <v>3</v>
      </c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1"/>
      <c r="Z76" s="182" t="s">
        <v>4</v>
      </c>
      <c r="AA76" s="183"/>
      <c r="AB76" s="183"/>
      <c r="AC76" s="183" t="s">
        <v>88</v>
      </c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62"/>
    </row>
    <row r="77" spans="1:52" ht="50.25" hidden="1" customHeight="1" x14ac:dyDescent="0.25"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1"/>
      <c r="Z77" s="182"/>
      <c r="AA77" s="183"/>
      <c r="AB77" s="183"/>
      <c r="AC77" s="183" t="s">
        <v>82</v>
      </c>
      <c r="AD77" s="183"/>
      <c r="AE77" s="183"/>
      <c r="AF77" s="183"/>
      <c r="AG77" s="183"/>
      <c r="AH77" s="183"/>
      <c r="AI77" s="183"/>
      <c r="AJ77" s="183"/>
      <c r="AK77" s="183" t="s">
        <v>71</v>
      </c>
      <c r="AL77" s="183"/>
      <c r="AM77" s="183"/>
      <c r="AN77" s="183"/>
      <c r="AO77" s="183"/>
      <c r="AP77" s="183"/>
      <c r="AQ77" s="183"/>
      <c r="AR77" s="183"/>
      <c r="AS77" s="183" t="s">
        <v>5</v>
      </c>
      <c r="AT77" s="183"/>
      <c r="AU77" s="183"/>
      <c r="AV77" s="183"/>
      <c r="AW77" s="183"/>
      <c r="AX77" s="183"/>
      <c r="AY77" s="183"/>
      <c r="AZ77" s="162"/>
    </row>
    <row r="78" spans="1:52" s="105" customFormat="1" ht="12.75" hidden="1" x14ac:dyDescent="0.2">
      <c r="A78" s="41"/>
      <c r="B78" s="210">
        <v>1</v>
      </c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1"/>
      <c r="Z78" s="268" t="s">
        <v>6</v>
      </c>
      <c r="AA78" s="268"/>
      <c r="AB78" s="269"/>
      <c r="AC78" s="267" t="s">
        <v>7</v>
      </c>
      <c r="AD78" s="268"/>
      <c r="AE78" s="268"/>
      <c r="AF78" s="268"/>
      <c r="AG78" s="268"/>
      <c r="AH78" s="268"/>
      <c r="AI78" s="268"/>
      <c r="AJ78" s="269"/>
      <c r="AK78" s="267" t="s">
        <v>8</v>
      </c>
      <c r="AL78" s="268"/>
      <c r="AM78" s="268"/>
      <c r="AN78" s="268"/>
      <c r="AO78" s="268"/>
      <c r="AP78" s="268"/>
      <c r="AQ78" s="268"/>
      <c r="AR78" s="269"/>
      <c r="AS78" s="267" t="s">
        <v>9</v>
      </c>
      <c r="AT78" s="268"/>
      <c r="AU78" s="268"/>
      <c r="AV78" s="268"/>
      <c r="AW78" s="268"/>
      <c r="AX78" s="268"/>
      <c r="AY78" s="268"/>
      <c r="AZ78" s="268"/>
    </row>
    <row r="79" spans="1:52" ht="15" hidden="1" customHeight="1" x14ac:dyDescent="0.25">
      <c r="B79" s="356" t="s">
        <v>129</v>
      </c>
      <c r="C79" s="356"/>
      <c r="D79" s="356"/>
      <c r="E79" s="356"/>
      <c r="F79" s="356"/>
      <c r="G79" s="356"/>
      <c r="H79" s="356"/>
      <c r="I79" s="356"/>
      <c r="J79" s="356"/>
      <c r="K79" s="356"/>
      <c r="L79" s="356"/>
      <c r="M79" s="356"/>
      <c r="N79" s="356"/>
      <c r="O79" s="356"/>
      <c r="P79" s="356"/>
      <c r="Q79" s="356"/>
      <c r="R79" s="356"/>
      <c r="S79" s="356"/>
      <c r="T79" s="356"/>
      <c r="U79" s="356"/>
      <c r="V79" s="356"/>
      <c r="W79" s="356"/>
      <c r="X79" s="356"/>
      <c r="Y79" s="357"/>
      <c r="Z79" s="258" t="s">
        <v>59</v>
      </c>
      <c r="AA79" s="259"/>
      <c r="AB79" s="260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398"/>
    </row>
    <row r="80" spans="1:52" ht="36.75" hidden="1" customHeight="1" x14ac:dyDescent="0.25">
      <c r="B80" s="417" t="s">
        <v>49</v>
      </c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7"/>
      <c r="O80" s="417"/>
      <c r="P80" s="417"/>
      <c r="Q80" s="417"/>
      <c r="R80" s="417"/>
      <c r="S80" s="417"/>
      <c r="T80" s="417"/>
      <c r="U80" s="417"/>
      <c r="V80" s="417"/>
      <c r="W80" s="417"/>
      <c r="X80" s="417"/>
      <c r="Y80" s="417"/>
      <c r="Z80" s="396" t="s">
        <v>72</v>
      </c>
      <c r="AA80" s="397"/>
      <c r="AB80" s="397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398"/>
    </row>
    <row r="81" spans="1:52" ht="20.25" hidden="1" customHeight="1" x14ac:dyDescent="0.25">
      <c r="B81" s="422" t="s">
        <v>50</v>
      </c>
      <c r="C81" s="422"/>
      <c r="D81" s="422"/>
      <c r="E81" s="422"/>
      <c r="F81" s="422"/>
      <c r="G81" s="422"/>
      <c r="H81" s="422"/>
      <c r="I81" s="422"/>
      <c r="J81" s="422"/>
      <c r="K81" s="422"/>
      <c r="L81" s="422"/>
      <c r="M81" s="422"/>
      <c r="N81" s="422"/>
      <c r="O81" s="422"/>
      <c r="P81" s="422"/>
      <c r="Q81" s="422"/>
      <c r="R81" s="422"/>
      <c r="S81" s="422"/>
      <c r="T81" s="422"/>
      <c r="U81" s="422"/>
      <c r="V81" s="422"/>
      <c r="W81" s="422"/>
      <c r="X81" s="422"/>
      <c r="Y81" s="423"/>
      <c r="Z81" s="396" t="s">
        <v>102</v>
      </c>
      <c r="AA81" s="397"/>
      <c r="AB81" s="397"/>
      <c r="AC81" s="365"/>
      <c r="AD81" s="365"/>
      <c r="AE81" s="365"/>
      <c r="AF81" s="365"/>
      <c r="AG81" s="365"/>
      <c r="AH81" s="365"/>
      <c r="AI81" s="365"/>
      <c r="AJ81" s="365"/>
      <c r="AK81" s="365"/>
      <c r="AL81" s="365"/>
      <c r="AM81" s="365"/>
      <c r="AN81" s="365"/>
      <c r="AO81" s="365"/>
      <c r="AP81" s="365"/>
      <c r="AQ81" s="365"/>
      <c r="AR81" s="365"/>
      <c r="AS81" s="365"/>
      <c r="AT81" s="365"/>
      <c r="AU81" s="365"/>
      <c r="AV81" s="365"/>
      <c r="AW81" s="365"/>
      <c r="AX81" s="365"/>
      <c r="AY81" s="365"/>
      <c r="AZ81" s="424"/>
    </row>
    <row r="82" spans="1:52" ht="15.75" hidden="1" thickBot="1" x14ac:dyDescent="0.3">
      <c r="B82" s="387" t="s">
        <v>11</v>
      </c>
      <c r="C82" s="388"/>
      <c r="D82" s="388"/>
      <c r="E82" s="388"/>
      <c r="F82" s="38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9" t="s">
        <v>70</v>
      </c>
      <c r="AA82" s="390"/>
      <c r="AB82" s="391"/>
      <c r="AC82" s="392"/>
      <c r="AD82" s="393"/>
      <c r="AE82" s="393"/>
      <c r="AF82" s="393"/>
      <c r="AG82" s="393"/>
      <c r="AH82" s="393"/>
      <c r="AI82" s="393"/>
      <c r="AJ82" s="394"/>
      <c r="AK82" s="392"/>
      <c r="AL82" s="393"/>
      <c r="AM82" s="393"/>
      <c r="AN82" s="393"/>
      <c r="AO82" s="393"/>
      <c r="AP82" s="393"/>
      <c r="AQ82" s="393"/>
      <c r="AR82" s="394"/>
      <c r="AS82" s="392"/>
      <c r="AT82" s="393"/>
      <c r="AU82" s="393"/>
      <c r="AV82" s="393"/>
      <c r="AW82" s="393"/>
      <c r="AX82" s="393"/>
      <c r="AY82" s="393"/>
      <c r="AZ82" s="395"/>
    </row>
    <row r="83" spans="1:52" hidden="1" x14ac:dyDescent="0.25"/>
    <row r="84" spans="1:52" x14ac:dyDescent="0.25">
      <c r="B84" s="119" t="s">
        <v>170</v>
      </c>
    </row>
    <row r="85" spans="1:52" ht="12" customHeight="1" x14ac:dyDescent="0.25">
      <c r="A85" s="133"/>
      <c r="B85" s="119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</row>
    <row r="86" spans="1:52" ht="21" customHeight="1" x14ac:dyDescent="0.25">
      <c r="B86" s="170" t="s">
        <v>3</v>
      </c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1"/>
      <c r="Z86" s="182" t="s">
        <v>4</v>
      </c>
      <c r="AA86" s="183"/>
      <c r="AB86" s="183"/>
      <c r="AC86" s="183" t="s">
        <v>88</v>
      </c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62"/>
    </row>
    <row r="87" spans="1:52" ht="51" customHeight="1" x14ac:dyDescent="0.25"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1"/>
      <c r="Z87" s="182"/>
      <c r="AA87" s="183"/>
      <c r="AB87" s="183"/>
      <c r="AC87" s="183" t="str">
        <f>AC65</f>
        <v>на  2024 год
(на текущий 
финансовый год)</v>
      </c>
      <c r="AD87" s="183"/>
      <c r="AE87" s="183"/>
      <c r="AF87" s="183"/>
      <c r="AG87" s="183"/>
      <c r="AH87" s="183"/>
      <c r="AI87" s="183"/>
      <c r="AJ87" s="183"/>
      <c r="AK87" s="183" t="str">
        <f>AK65</f>
        <v>на  2025 год 
(на первый год 
планового периода)</v>
      </c>
      <c r="AL87" s="183"/>
      <c r="AM87" s="183"/>
      <c r="AN87" s="183"/>
      <c r="AO87" s="183"/>
      <c r="AP87" s="183"/>
      <c r="AQ87" s="183"/>
      <c r="AR87" s="183"/>
      <c r="AS87" s="183" t="str">
        <f>AS65</f>
        <v>на  2026 год 
(на второй год 
планового периода)</v>
      </c>
      <c r="AT87" s="183"/>
      <c r="AU87" s="183"/>
      <c r="AV87" s="183"/>
      <c r="AW87" s="183"/>
      <c r="AX87" s="183"/>
      <c r="AY87" s="183"/>
      <c r="AZ87" s="162"/>
    </row>
    <row r="88" spans="1:52" s="105" customFormat="1" ht="12.75" x14ac:dyDescent="0.2">
      <c r="A88" s="41"/>
      <c r="B88" s="210">
        <v>1</v>
      </c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1"/>
      <c r="Z88" s="268" t="s">
        <v>6</v>
      </c>
      <c r="AA88" s="268"/>
      <c r="AB88" s="269"/>
      <c r="AC88" s="267" t="s">
        <v>7</v>
      </c>
      <c r="AD88" s="268"/>
      <c r="AE88" s="268"/>
      <c r="AF88" s="268"/>
      <c r="AG88" s="268"/>
      <c r="AH88" s="268"/>
      <c r="AI88" s="268"/>
      <c r="AJ88" s="269"/>
      <c r="AK88" s="267" t="s">
        <v>8</v>
      </c>
      <c r="AL88" s="268"/>
      <c r="AM88" s="268"/>
      <c r="AN88" s="268"/>
      <c r="AO88" s="268"/>
      <c r="AP88" s="268"/>
      <c r="AQ88" s="268"/>
      <c r="AR88" s="269"/>
      <c r="AS88" s="267" t="s">
        <v>9</v>
      </c>
      <c r="AT88" s="268"/>
      <c r="AU88" s="268"/>
      <c r="AV88" s="268"/>
      <c r="AW88" s="268"/>
      <c r="AX88" s="268"/>
      <c r="AY88" s="268"/>
      <c r="AZ88" s="268"/>
    </row>
    <row r="89" spans="1:52" x14ac:dyDescent="0.25">
      <c r="B89" s="356" t="s">
        <v>51</v>
      </c>
      <c r="C89" s="356"/>
      <c r="D89" s="356"/>
      <c r="E89" s="356"/>
      <c r="F89" s="356"/>
      <c r="G89" s="356"/>
      <c r="H89" s="356"/>
      <c r="I89" s="356"/>
      <c r="J89" s="356"/>
      <c r="K89" s="356"/>
      <c r="L89" s="356"/>
      <c r="M89" s="356"/>
      <c r="N89" s="356"/>
      <c r="O89" s="356"/>
      <c r="P89" s="356"/>
      <c r="Q89" s="356"/>
      <c r="R89" s="356"/>
      <c r="S89" s="356"/>
      <c r="T89" s="356"/>
      <c r="U89" s="356"/>
      <c r="V89" s="356"/>
      <c r="W89" s="356"/>
      <c r="X89" s="356"/>
      <c r="Y89" s="356"/>
      <c r="Z89" s="396" t="s">
        <v>59</v>
      </c>
      <c r="AA89" s="397"/>
      <c r="AB89" s="397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  <c r="AT89" s="183"/>
      <c r="AU89" s="183"/>
      <c r="AV89" s="183"/>
      <c r="AW89" s="183"/>
      <c r="AX89" s="183"/>
      <c r="AY89" s="183"/>
      <c r="AZ89" s="398"/>
    </row>
    <row r="90" spans="1:52" ht="33" customHeight="1" x14ac:dyDescent="0.25">
      <c r="B90" s="417" t="s">
        <v>52</v>
      </c>
      <c r="C90" s="417"/>
      <c r="D90" s="417"/>
      <c r="E90" s="417"/>
      <c r="F90" s="417"/>
      <c r="G90" s="417"/>
      <c r="H90" s="417"/>
      <c r="I90" s="417"/>
      <c r="J90" s="417"/>
      <c r="K90" s="417"/>
      <c r="L90" s="417"/>
      <c r="M90" s="417"/>
      <c r="N90" s="417"/>
      <c r="O90" s="417"/>
      <c r="P90" s="417"/>
      <c r="Q90" s="417"/>
      <c r="R90" s="417"/>
      <c r="S90" s="417"/>
      <c r="T90" s="417"/>
      <c r="U90" s="417"/>
      <c r="V90" s="417"/>
      <c r="W90" s="417"/>
      <c r="X90" s="417"/>
      <c r="Y90" s="417"/>
      <c r="Z90" s="396" t="s">
        <v>72</v>
      </c>
      <c r="AA90" s="397"/>
      <c r="AB90" s="397"/>
      <c r="AC90" s="368">
        <v>200000</v>
      </c>
      <c r="AD90" s="368"/>
      <c r="AE90" s="368"/>
      <c r="AF90" s="368"/>
      <c r="AG90" s="368"/>
      <c r="AH90" s="368"/>
      <c r="AI90" s="368"/>
      <c r="AJ90" s="368"/>
      <c r="AK90" s="368">
        <v>200000</v>
      </c>
      <c r="AL90" s="368"/>
      <c r="AM90" s="368"/>
      <c r="AN90" s="368"/>
      <c r="AO90" s="368"/>
      <c r="AP90" s="368"/>
      <c r="AQ90" s="368"/>
      <c r="AR90" s="368"/>
      <c r="AS90" s="368">
        <v>150000</v>
      </c>
      <c r="AT90" s="368"/>
      <c r="AU90" s="368"/>
      <c r="AV90" s="368"/>
      <c r="AW90" s="368"/>
      <c r="AX90" s="368"/>
      <c r="AY90" s="368"/>
      <c r="AZ90" s="418"/>
    </row>
    <row r="91" spans="1:52" ht="16.5" customHeight="1" x14ac:dyDescent="0.25">
      <c r="B91" s="419" t="s">
        <v>53</v>
      </c>
      <c r="C91" s="419"/>
      <c r="D91" s="419"/>
      <c r="E91" s="419"/>
      <c r="F91" s="419"/>
      <c r="G91" s="419"/>
      <c r="H91" s="419"/>
      <c r="I91" s="419"/>
      <c r="J91" s="419"/>
      <c r="K91" s="419"/>
      <c r="L91" s="419"/>
      <c r="M91" s="419"/>
      <c r="N91" s="419"/>
      <c r="O91" s="419"/>
      <c r="P91" s="419"/>
      <c r="Q91" s="419"/>
      <c r="R91" s="419"/>
      <c r="S91" s="419"/>
      <c r="T91" s="419"/>
      <c r="U91" s="419"/>
      <c r="V91" s="419"/>
      <c r="W91" s="419"/>
      <c r="X91" s="419"/>
      <c r="Y91" s="419"/>
      <c r="Z91" s="396" t="s">
        <v>102</v>
      </c>
      <c r="AA91" s="397"/>
      <c r="AB91" s="397"/>
      <c r="AC91" s="420">
        <v>0</v>
      </c>
      <c r="AD91" s="420"/>
      <c r="AE91" s="420"/>
      <c r="AF91" s="420"/>
      <c r="AG91" s="420"/>
      <c r="AH91" s="420"/>
      <c r="AI91" s="420"/>
      <c r="AJ91" s="420"/>
      <c r="AK91" s="420">
        <v>0</v>
      </c>
      <c r="AL91" s="420"/>
      <c r="AM91" s="420"/>
      <c r="AN91" s="420"/>
      <c r="AO91" s="420"/>
      <c r="AP91" s="420"/>
      <c r="AQ91" s="420"/>
      <c r="AR91" s="420"/>
      <c r="AS91" s="420">
        <v>0</v>
      </c>
      <c r="AT91" s="420"/>
      <c r="AU91" s="420"/>
      <c r="AV91" s="420"/>
      <c r="AW91" s="420"/>
      <c r="AX91" s="420"/>
      <c r="AY91" s="420"/>
      <c r="AZ91" s="421"/>
    </row>
    <row r="92" spans="1:52" ht="15.75" thickBot="1" x14ac:dyDescent="0.3">
      <c r="B92" s="387" t="s">
        <v>11</v>
      </c>
      <c r="C92" s="388"/>
      <c r="D92" s="388"/>
      <c r="E92" s="388"/>
      <c r="F92" s="388"/>
      <c r="G92" s="388"/>
      <c r="H92" s="388"/>
      <c r="I92" s="388"/>
      <c r="J92" s="388"/>
      <c r="K92" s="388"/>
      <c r="L92" s="388"/>
      <c r="M92" s="388"/>
      <c r="N92" s="388"/>
      <c r="O92" s="388"/>
      <c r="P92" s="388"/>
      <c r="Q92" s="388"/>
      <c r="R92" s="388"/>
      <c r="S92" s="388"/>
      <c r="T92" s="388"/>
      <c r="U92" s="388"/>
      <c r="V92" s="388"/>
      <c r="W92" s="388"/>
      <c r="X92" s="388"/>
      <c r="Y92" s="388"/>
      <c r="Z92" s="389" t="s">
        <v>70</v>
      </c>
      <c r="AA92" s="390"/>
      <c r="AB92" s="391"/>
      <c r="AC92" s="414">
        <f>AC90</f>
        <v>200000</v>
      </c>
      <c r="AD92" s="415"/>
      <c r="AE92" s="415"/>
      <c r="AF92" s="415"/>
      <c r="AG92" s="415"/>
      <c r="AH92" s="415"/>
      <c r="AI92" s="415"/>
      <c r="AJ92" s="416"/>
      <c r="AK92" s="414">
        <f t="shared" ref="AK92" si="10">AK90</f>
        <v>200000</v>
      </c>
      <c r="AL92" s="415"/>
      <c r="AM92" s="415"/>
      <c r="AN92" s="415"/>
      <c r="AO92" s="415"/>
      <c r="AP92" s="415"/>
      <c r="AQ92" s="415"/>
      <c r="AR92" s="416"/>
      <c r="AS92" s="414">
        <f t="shared" ref="AS92" si="11">AS90</f>
        <v>150000</v>
      </c>
      <c r="AT92" s="415"/>
      <c r="AU92" s="415"/>
      <c r="AV92" s="415"/>
      <c r="AW92" s="415"/>
      <c r="AX92" s="415"/>
      <c r="AY92" s="415"/>
      <c r="AZ92" s="416"/>
    </row>
    <row r="95" spans="1:52" hidden="1" x14ac:dyDescent="0.25">
      <c r="B95" s="119" t="s">
        <v>171</v>
      </c>
    </row>
    <row r="96" spans="1:52" ht="7.5" hidden="1" customHeight="1" x14ac:dyDescent="0.25">
      <c r="A96" s="133"/>
      <c r="B96" s="119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33"/>
      <c r="AX96" s="133"/>
      <c r="AY96" s="133"/>
      <c r="AZ96" s="133"/>
    </row>
    <row r="97" spans="1:52" hidden="1" x14ac:dyDescent="0.25">
      <c r="B97" s="170" t="s">
        <v>3</v>
      </c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1"/>
      <c r="Z97" s="169" t="s">
        <v>4</v>
      </c>
      <c r="AA97" s="170"/>
      <c r="AB97" s="171"/>
      <c r="AC97" s="162" t="s">
        <v>88</v>
      </c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</row>
    <row r="98" spans="1:52" ht="48.75" hidden="1" customHeight="1" x14ac:dyDescent="0.25"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1"/>
      <c r="Z98" s="229"/>
      <c r="AA98" s="180"/>
      <c r="AB98" s="181"/>
      <c r="AC98" s="162" t="s">
        <v>82</v>
      </c>
      <c r="AD98" s="163"/>
      <c r="AE98" s="163"/>
      <c r="AF98" s="163"/>
      <c r="AG98" s="163"/>
      <c r="AH98" s="163"/>
      <c r="AI98" s="163"/>
      <c r="AJ98" s="182"/>
      <c r="AK98" s="162" t="s">
        <v>71</v>
      </c>
      <c r="AL98" s="163"/>
      <c r="AM98" s="163"/>
      <c r="AN98" s="163"/>
      <c r="AO98" s="163"/>
      <c r="AP98" s="163"/>
      <c r="AQ98" s="163"/>
      <c r="AR98" s="182"/>
      <c r="AS98" s="162" t="s">
        <v>5</v>
      </c>
      <c r="AT98" s="163"/>
      <c r="AU98" s="163"/>
      <c r="AV98" s="163"/>
      <c r="AW98" s="163"/>
      <c r="AX98" s="163"/>
      <c r="AY98" s="163"/>
      <c r="AZ98" s="163"/>
    </row>
    <row r="99" spans="1:52" hidden="1" x14ac:dyDescent="0.25">
      <c r="B99" s="218">
        <v>1</v>
      </c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176"/>
      <c r="Z99" s="353" t="s">
        <v>6</v>
      </c>
      <c r="AA99" s="354"/>
      <c r="AB99" s="355"/>
      <c r="AC99" s="353" t="s">
        <v>7</v>
      </c>
      <c r="AD99" s="354"/>
      <c r="AE99" s="354"/>
      <c r="AF99" s="354"/>
      <c r="AG99" s="354"/>
      <c r="AH99" s="354"/>
      <c r="AI99" s="354"/>
      <c r="AJ99" s="355"/>
      <c r="AK99" s="353" t="s">
        <v>8</v>
      </c>
      <c r="AL99" s="354"/>
      <c r="AM99" s="354"/>
      <c r="AN99" s="354"/>
      <c r="AO99" s="354"/>
      <c r="AP99" s="354"/>
      <c r="AQ99" s="354"/>
      <c r="AR99" s="355"/>
      <c r="AS99" s="353" t="s">
        <v>9</v>
      </c>
      <c r="AT99" s="354"/>
      <c r="AU99" s="354"/>
      <c r="AV99" s="354"/>
      <c r="AW99" s="354"/>
      <c r="AX99" s="354"/>
      <c r="AY99" s="354"/>
      <c r="AZ99" s="354"/>
    </row>
    <row r="100" spans="1:52" ht="21" hidden="1" customHeight="1" x14ac:dyDescent="0.25">
      <c r="B100" s="356" t="s">
        <v>54</v>
      </c>
      <c r="C100" s="356"/>
      <c r="D100" s="356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356"/>
      <c r="Y100" s="356"/>
      <c r="Z100" s="396" t="s">
        <v>59</v>
      </c>
      <c r="AA100" s="397"/>
      <c r="AB100" s="397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398"/>
    </row>
    <row r="101" spans="1:52" hidden="1" x14ac:dyDescent="0.25">
      <c r="B101" s="399" t="s">
        <v>63</v>
      </c>
      <c r="C101" s="399"/>
      <c r="D101" s="399"/>
      <c r="E101" s="399"/>
      <c r="F101" s="399"/>
      <c r="G101" s="399"/>
      <c r="H101" s="399"/>
      <c r="I101" s="399"/>
      <c r="J101" s="399"/>
      <c r="K101" s="399"/>
      <c r="L101" s="399"/>
      <c r="M101" s="399"/>
      <c r="N101" s="399"/>
      <c r="O101" s="399"/>
      <c r="P101" s="399"/>
      <c r="Q101" s="399"/>
      <c r="R101" s="399"/>
      <c r="S101" s="399"/>
      <c r="T101" s="399"/>
      <c r="U101" s="399"/>
      <c r="V101" s="399"/>
      <c r="W101" s="399"/>
      <c r="X101" s="399"/>
      <c r="Y101" s="400"/>
      <c r="Z101" s="403" t="s">
        <v>72</v>
      </c>
      <c r="AA101" s="404"/>
      <c r="AB101" s="405"/>
      <c r="AC101" s="169"/>
      <c r="AD101" s="170"/>
      <c r="AE101" s="170"/>
      <c r="AF101" s="170"/>
      <c r="AG101" s="170"/>
      <c r="AH101" s="170"/>
      <c r="AI101" s="170"/>
      <c r="AJ101" s="171"/>
      <c r="AK101" s="169"/>
      <c r="AL101" s="170"/>
      <c r="AM101" s="170"/>
      <c r="AN101" s="170"/>
      <c r="AO101" s="170"/>
      <c r="AP101" s="170"/>
      <c r="AQ101" s="170"/>
      <c r="AR101" s="171"/>
      <c r="AS101" s="169"/>
      <c r="AT101" s="170"/>
      <c r="AU101" s="170"/>
      <c r="AV101" s="170"/>
      <c r="AW101" s="170"/>
      <c r="AX101" s="170"/>
      <c r="AY101" s="170"/>
      <c r="AZ101" s="412"/>
    </row>
    <row r="102" spans="1:52" hidden="1" x14ac:dyDescent="0.25">
      <c r="B102" s="401"/>
      <c r="C102" s="401"/>
      <c r="D102" s="401"/>
      <c r="E102" s="401"/>
      <c r="F102" s="401"/>
      <c r="G102" s="401"/>
      <c r="H102" s="401"/>
      <c r="I102" s="401"/>
      <c r="J102" s="401"/>
      <c r="K102" s="401"/>
      <c r="L102" s="401"/>
      <c r="M102" s="401"/>
      <c r="N102" s="401"/>
      <c r="O102" s="401"/>
      <c r="P102" s="401"/>
      <c r="Q102" s="401"/>
      <c r="R102" s="401"/>
      <c r="S102" s="401"/>
      <c r="T102" s="401"/>
      <c r="U102" s="401"/>
      <c r="V102" s="401"/>
      <c r="W102" s="401"/>
      <c r="X102" s="401"/>
      <c r="Y102" s="402"/>
      <c r="Z102" s="406"/>
      <c r="AA102" s="407"/>
      <c r="AB102" s="408"/>
      <c r="AC102" s="409"/>
      <c r="AD102" s="410"/>
      <c r="AE102" s="410"/>
      <c r="AF102" s="410"/>
      <c r="AG102" s="410"/>
      <c r="AH102" s="410"/>
      <c r="AI102" s="410"/>
      <c r="AJ102" s="411"/>
      <c r="AK102" s="409"/>
      <c r="AL102" s="410"/>
      <c r="AM102" s="410"/>
      <c r="AN102" s="410"/>
      <c r="AO102" s="410"/>
      <c r="AP102" s="410"/>
      <c r="AQ102" s="410"/>
      <c r="AR102" s="411"/>
      <c r="AS102" s="409"/>
      <c r="AT102" s="410"/>
      <c r="AU102" s="410"/>
      <c r="AV102" s="410"/>
      <c r="AW102" s="410"/>
      <c r="AX102" s="410"/>
      <c r="AY102" s="410"/>
      <c r="AZ102" s="413"/>
    </row>
    <row r="103" spans="1:52" ht="15.75" hidden="1" thickBot="1" x14ac:dyDescent="0.3">
      <c r="B103" s="387" t="s">
        <v>11</v>
      </c>
      <c r="C103" s="388"/>
      <c r="D103" s="388"/>
      <c r="E103" s="388"/>
      <c r="F103" s="388"/>
      <c r="G103" s="388"/>
      <c r="H103" s="388"/>
      <c r="I103" s="388"/>
      <c r="J103" s="388"/>
      <c r="K103" s="388"/>
      <c r="L103" s="388"/>
      <c r="M103" s="388"/>
      <c r="N103" s="388"/>
      <c r="O103" s="388"/>
      <c r="P103" s="388"/>
      <c r="Q103" s="388"/>
      <c r="R103" s="388"/>
      <c r="S103" s="388"/>
      <c r="T103" s="388"/>
      <c r="U103" s="388"/>
      <c r="V103" s="388"/>
      <c r="W103" s="388"/>
      <c r="X103" s="388"/>
      <c r="Y103" s="388"/>
      <c r="Z103" s="389" t="s">
        <v>70</v>
      </c>
      <c r="AA103" s="390"/>
      <c r="AB103" s="391"/>
      <c r="AC103" s="392"/>
      <c r="AD103" s="393"/>
      <c r="AE103" s="393"/>
      <c r="AF103" s="393"/>
      <c r="AG103" s="393"/>
      <c r="AH103" s="393"/>
      <c r="AI103" s="393"/>
      <c r="AJ103" s="394"/>
      <c r="AK103" s="392"/>
      <c r="AL103" s="393"/>
      <c r="AM103" s="393"/>
      <c r="AN103" s="393"/>
      <c r="AO103" s="393"/>
      <c r="AP103" s="393"/>
      <c r="AQ103" s="393"/>
      <c r="AR103" s="394"/>
      <c r="AS103" s="392"/>
      <c r="AT103" s="393"/>
      <c r="AU103" s="393"/>
      <c r="AV103" s="393"/>
      <c r="AW103" s="393"/>
      <c r="AX103" s="393"/>
      <c r="AY103" s="393"/>
      <c r="AZ103" s="395"/>
    </row>
    <row r="106" spans="1:52" x14ac:dyDescent="0.25">
      <c r="A106" s="47"/>
      <c r="B106" s="70"/>
      <c r="C106" s="348" t="s">
        <v>29</v>
      </c>
      <c r="D106" s="348"/>
      <c r="E106" s="348"/>
      <c r="F106" s="348"/>
      <c r="G106" s="348"/>
      <c r="H106" s="348"/>
      <c r="I106" s="71"/>
      <c r="J106" s="463" t="s">
        <v>245</v>
      </c>
      <c r="K106" s="463"/>
      <c r="L106" s="463"/>
      <c r="M106" s="463"/>
      <c r="N106" s="463"/>
      <c r="O106" s="463"/>
      <c r="P106" s="463"/>
      <c r="Q106" s="463"/>
      <c r="R106" s="463"/>
      <c r="S106" s="463"/>
      <c r="T106" s="463"/>
      <c r="U106" s="463"/>
      <c r="V106" s="463"/>
      <c r="W106" s="463"/>
      <c r="X106" s="463"/>
      <c r="Y106" s="463"/>
      <c r="Z106" s="71"/>
      <c r="AA106" s="71"/>
      <c r="AB106" s="463"/>
      <c r="AC106" s="463"/>
      <c r="AD106" s="463"/>
      <c r="AE106" s="463"/>
      <c r="AF106" s="463"/>
      <c r="AG106" s="463"/>
      <c r="AH106" s="463"/>
      <c r="AI106" s="47"/>
      <c r="AJ106" s="47"/>
      <c r="AK106" s="463" t="s">
        <v>246</v>
      </c>
      <c r="AL106" s="463"/>
      <c r="AM106" s="463"/>
      <c r="AN106" s="463"/>
      <c r="AO106" s="463"/>
      <c r="AP106" s="463"/>
      <c r="AQ106" s="463"/>
      <c r="AR106" s="463"/>
      <c r="AS106" s="463"/>
      <c r="AT106" s="463"/>
      <c r="AU106" s="463"/>
      <c r="AV106" s="463"/>
      <c r="AW106" s="463"/>
      <c r="AX106" s="463"/>
      <c r="AY106" s="463"/>
      <c r="AZ106" s="463"/>
    </row>
    <row r="107" spans="1:52" x14ac:dyDescent="0.25">
      <c r="A107" s="47"/>
      <c r="B107" s="70"/>
      <c r="C107" s="348" t="s">
        <v>30</v>
      </c>
      <c r="D107" s="348"/>
      <c r="E107" s="348"/>
      <c r="F107" s="348"/>
      <c r="G107" s="348"/>
      <c r="H107" s="348"/>
      <c r="I107" s="71"/>
      <c r="J107" s="462" t="s">
        <v>31</v>
      </c>
      <c r="K107" s="462"/>
      <c r="L107" s="462"/>
      <c r="M107" s="462"/>
      <c r="N107" s="462"/>
      <c r="O107" s="462"/>
      <c r="P107" s="462"/>
      <c r="Q107" s="462"/>
      <c r="R107" s="462"/>
      <c r="S107" s="462"/>
      <c r="T107" s="462"/>
      <c r="U107" s="462"/>
      <c r="V107" s="462"/>
      <c r="W107" s="462"/>
      <c r="X107" s="462"/>
      <c r="Y107" s="462"/>
      <c r="Z107" s="73"/>
      <c r="AA107" s="73"/>
      <c r="AB107" s="462" t="s">
        <v>32</v>
      </c>
      <c r="AC107" s="462"/>
      <c r="AD107" s="462"/>
      <c r="AE107" s="462"/>
      <c r="AF107" s="462"/>
      <c r="AG107" s="462"/>
      <c r="AH107" s="462"/>
      <c r="AI107" s="74"/>
      <c r="AJ107" s="74"/>
      <c r="AK107" s="462" t="s">
        <v>33</v>
      </c>
      <c r="AL107" s="462"/>
      <c r="AM107" s="462"/>
      <c r="AN107" s="462"/>
      <c r="AO107" s="462"/>
      <c r="AP107" s="462"/>
      <c r="AQ107" s="462"/>
      <c r="AR107" s="462"/>
      <c r="AS107" s="462"/>
      <c r="AT107" s="462"/>
      <c r="AU107" s="462"/>
      <c r="AV107" s="462"/>
      <c r="AW107" s="462"/>
      <c r="AX107" s="462"/>
      <c r="AY107" s="462"/>
      <c r="AZ107" s="462"/>
    </row>
    <row r="108" spans="1:52" x14ac:dyDescent="0.25">
      <c r="A108" s="43"/>
      <c r="B108" s="70"/>
      <c r="C108" s="71"/>
      <c r="D108" s="71"/>
      <c r="E108" s="71"/>
      <c r="F108" s="71"/>
      <c r="G108" s="71"/>
      <c r="H108" s="71"/>
      <c r="I108" s="71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4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</row>
    <row r="109" spans="1:52" x14ac:dyDescent="0.25">
      <c r="A109" s="72"/>
      <c r="B109" s="70"/>
      <c r="C109" s="348" t="s">
        <v>34</v>
      </c>
      <c r="D109" s="348"/>
      <c r="E109" s="348"/>
      <c r="F109" s="348"/>
      <c r="G109" s="348"/>
      <c r="H109" s="348"/>
      <c r="I109" s="71"/>
      <c r="J109" s="460" t="s">
        <v>247</v>
      </c>
      <c r="K109" s="460"/>
      <c r="L109" s="460"/>
      <c r="M109" s="460"/>
      <c r="N109" s="460"/>
      <c r="O109" s="460"/>
      <c r="P109" s="460"/>
      <c r="Q109" s="460"/>
      <c r="R109" s="460"/>
      <c r="S109" s="460"/>
      <c r="T109" s="460"/>
      <c r="U109" s="460"/>
      <c r="V109" s="460"/>
      <c r="W109" s="460"/>
      <c r="X109" s="460"/>
      <c r="Y109" s="460"/>
      <c r="Z109" s="73"/>
      <c r="AA109" s="73"/>
      <c r="AB109" s="460" t="s">
        <v>248</v>
      </c>
      <c r="AC109" s="460"/>
      <c r="AD109" s="460"/>
      <c r="AE109" s="460"/>
      <c r="AF109" s="460"/>
      <c r="AG109" s="460"/>
      <c r="AH109" s="460"/>
      <c r="AI109" s="460"/>
      <c r="AJ109" s="460"/>
      <c r="AK109" s="460"/>
      <c r="AL109" s="460"/>
      <c r="AM109" s="460"/>
      <c r="AN109" s="460"/>
      <c r="AO109" s="74"/>
      <c r="AP109" s="74"/>
      <c r="AQ109" s="464" t="s">
        <v>249</v>
      </c>
      <c r="AR109" s="464"/>
      <c r="AS109" s="464"/>
      <c r="AT109" s="464"/>
      <c r="AU109" s="464"/>
      <c r="AV109" s="464"/>
      <c r="AW109" s="464"/>
      <c r="AX109" s="464"/>
      <c r="AY109" s="464"/>
      <c r="AZ109" s="464"/>
    </row>
    <row r="110" spans="1:52" x14ac:dyDescent="0.25">
      <c r="A110" s="72"/>
      <c r="B110" s="70"/>
      <c r="C110" s="461"/>
      <c r="D110" s="461"/>
      <c r="E110" s="461"/>
      <c r="F110" s="461"/>
      <c r="G110" s="461"/>
      <c r="H110" s="461"/>
      <c r="I110" s="71"/>
      <c r="J110" s="462" t="s">
        <v>31</v>
      </c>
      <c r="K110" s="462"/>
      <c r="L110" s="462"/>
      <c r="M110" s="462"/>
      <c r="N110" s="462"/>
      <c r="O110" s="462"/>
      <c r="P110" s="462"/>
      <c r="Q110" s="462"/>
      <c r="R110" s="462"/>
      <c r="S110" s="462"/>
      <c r="T110" s="462"/>
      <c r="U110" s="462"/>
      <c r="V110" s="462"/>
      <c r="W110" s="462"/>
      <c r="X110" s="462"/>
      <c r="Y110" s="462"/>
      <c r="Z110" s="73"/>
      <c r="AA110" s="73"/>
      <c r="AB110" s="462" t="s">
        <v>35</v>
      </c>
      <c r="AC110" s="462"/>
      <c r="AD110" s="462"/>
      <c r="AE110" s="462"/>
      <c r="AF110" s="462"/>
      <c r="AG110" s="462"/>
      <c r="AH110" s="462"/>
      <c r="AI110" s="462"/>
      <c r="AJ110" s="462"/>
      <c r="AK110" s="462"/>
      <c r="AL110" s="462"/>
      <c r="AM110" s="462"/>
      <c r="AN110" s="462"/>
      <c r="AO110" s="74"/>
      <c r="AP110" s="74"/>
      <c r="AQ110" s="462" t="s">
        <v>36</v>
      </c>
      <c r="AR110" s="462"/>
      <c r="AS110" s="462"/>
      <c r="AT110" s="462"/>
      <c r="AU110" s="462"/>
      <c r="AV110" s="462"/>
      <c r="AW110" s="462"/>
      <c r="AX110" s="462"/>
      <c r="AY110" s="462"/>
      <c r="AZ110" s="462"/>
    </row>
    <row r="111" spans="1:52" x14ac:dyDescent="0.25">
      <c r="A111" s="72"/>
      <c r="B111" s="70"/>
      <c r="C111" s="71"/>
      <c r="D111" s="71"/>
      <c r="E111" s="71"/>
      <c r="F111" s="71"/>
      <c r="G111" s="71"/>
      <c r="H111" s="71"/>
      <c r="I111" s="71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1"/>
      <c r="AA111" s="71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47"/>
      <c r="AP111" s="47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</row>
    <row r="112" spans="1:52" x14ac:dyDescent="0.25">
      <c r="A112" s="72"/>
      <c r="B112" s="47"/>
      <c r="C112" s="76" t="s">
        <v>37</v>
      </c>
      <c r="D112" s="457"/>
      <c r="E112" s="457"/>
      <c r="F112" s="71" t="s">
        <v>37</v>
      </c>
      <c r="G112" s="77"/>
      <c r="H112" s="457" t="s">
        <v>250</v>
      </c>
      <c r="I112" s="457"/>
      <c r="J112" s="457"/>
      <c r="K112" s="457"/>
      <c r="L112" s="457"/>
      <c r="M112" s="457"/>
      <c r="N112" s="78"/>
      <c r="O112" s="79"/>
      <c r="P112" s="80">
        <v>20</v>
      </c>
      <c r="Q112" s="458">
        <v>24</v>
      </c>
      <c r="R112" s="458"/>
      <c r="S112" s="71" t="s">
        <v>38</v>
      </c>
      <c r="T112" s="78"/>
      <c r="U112" s="78"/>
      <c r="V112" s="78"/>
      <c r="W112" s="78"/>
      <c r="X112" s="47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47"/>
      <c r="AW112" s="47"/>
      <c r="AX112" s="47"/>
      <c r="AY112" s="47"/>
      <c r="AZ112" s="47"/>
    </row>
    <row r="113" spans="1:52" x14ac:dyDescent="0.25">
      <c r="A113" s="72"/>
      <c r="B113" s="47"/>
      <c r="C113" s="47"/>
      <c r="D113" s="459"/>
      <c r="E113" s="459"/>
      <c r="F113" s="47"/>
      <c r="G113" s="47"/>
      <c r="H113" s="459"/>
      <c r="I113" s="459"/>
      <c r="J113" s="459"/>
      <c r="K113" s="459"/>
      <c r="L113" s="459"/>
      <c r="M113" s="459"/>
      <c r="N113" s="47"/>
      <c r="O113" s="47"/>
      <c r="P113" s="47"/>
      <c r="Q113" s="459"/>
      <c r="R113" s="459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</row>
  </sheetData>
  <mergeCells count="316">
    <mergeCell ref="B30:Y30"/>
    <mergeCell ref="Z30:AB30"/>
    <mergeCell ref="AC30:AJ30"/>
    <mergeCell ref="AK30:AR30"/>
    <mergeCell ref="AS30:AZ30"/>
    <mergeCell ref="B31:Y31"/>
    <mergeCell ref="Z31:AB31"/>
    <mergeCell ref="AC31:AJ31"/>
    <mergeCell ref="AK31:AR31"/>
    <mergeCell ref="AS31:AZ31"/>
    <mergeCell ref="B58:Y58"/>
    <mergeCell ref="Z58:AB58"/>
    <mergeCell ref="AC58:AJ58"/>
    <mergeCell ref="AK58:AR58"/>
    <mergeCell ref="AS58:AZ58"/>
    <mergeCell ref="AC56:AJ56"/>
    <mergeCell ref="AK56:AR56"/>
    <mergeCell ref="AS56:AZ56"/>
    <mergeCell ref="B57:Y57"/>
    <mergeCell ref="Z57:AB57"/>
    <mergeCell ref="AC57:AJ57"/>
    <mergeCell ref="AK57:AR57"/>
    <mergeCell ref="AS57:AZ57"/>
    <mergeCell ref="B38:Y38"/>
    <mergeCell ref="Z38:AB38"/>
    <mergeCell ref="AC38:AJ38"/>
    <mergeCell ref="AK38:AR38"/>
    <mergeCell ref="AS38:AZ38"/>
    <mergeCell ref="B33:Y33"/>
    <mergeCell ref="B32:Y32"/>
    <mergeCell ref="B35:Y35"/>
    <mergeCell ref="B34:Y34"/>
    <mergeCell ref="AK34:AR34"/>
    <mergeCell ref="AS34:AZ34"/>
    <mergeCell ref="B36:Y36"/>
    <mergeCell ref="Z36:AB36"/>
    <mergeCell ref="AC36:AJ36"/>
    <mergeCell ref="AK36:AR36"/>
    <mergeCell ref="AS36:AZ36"/>
    <mergeCell ref="Z34:AB34"/>
    <mergeCell ref="AC34:AJ34"/>
    <mergeCell ref="AK32:AR32"/>
    <mergeCell ref="AS32:AZ32"/>
    <mergeCell ref="Z33:AB33"/>
    <mergeCell ref="AS33:AZ33"/>
    <mergeCell ref="B16:Y16"/>
    <mergeCell ref="B24:AZ24"/>
    <mergeCell ref="B26:Y28"/>
    <mergeCell ref="Z26:AB28"/>
    <mergeCell ref="AC26:AZ26"/>
    <mergeCell ref="AC27:AJ28"/>
    <mergeCell ref="AK27:AR28"/>
    <mergeCell ref="AS27:AZ28"/>
    <mergeCell ref="B29:Y29"/>
    <mergeCell ref="Z29:AB29"/>
    <mergeCell ref="AC29:AJ29"/>
    <mergeCell ref="AK29:AR29"/>
    <mergeCell ref="AS29:AZ29"/>
    <mergeCell ref="AK19:AR19"/>
    <mergeCell ref="AS19:AZ19"/>
    <mergeCell ref="B22:AZ22"/>
    <mergeCell ref="B19:Y19"/>
    <mergeCell ref="Z19:AB19"/>
    <mergeCell ref="AC19:AJ19"/>
    <mergeCell ref="Z14:AB14"/>
    <mergeCell ref="AC14:AJ14"/>
    <mergeCell ref="Z16:AB16"/>
    <mergeCell ref="Z32:AB32"/>
    <mergeCell ref="AK14:AR14"/>
    <mergeCell ref="AS14:AZ14"/>
    <mergeCell ref="Z15:AB15"/>
    <mergeCell ref="AC15:AJ15"/>
    <mergeCell ref="AK15:AR15"/>
    <mergeCell ref="Z18:AB18"/>
    <mergeCell ref="AC18:AJ18"/>
    <mergeCell ref="AK18:AR18"/>
    <mergeCell ref="AS18:AZ18"/>
    <mergeCell ref="AS15:AZ15"/>
    <mergeCell ref="Z17:AB17"/>
    <mergeCell ref="AC17:AJ17"/>
    <mergeCell ref="AK17:AR17"/>
    <mergeCell ref="AS17:AZ17"/>
    <mergeCell ref="AC16:AJ16"/>
    <mergeCell ref="AK16:AR16"/>
    <mergeCell ref="AS16:AZ16"/>
    <mergeCell ref="AK20:AR20"/>
    <mergeCell ref="AC32:AJ32"/>
    <mergeCell ref="B71:Y71"/>
    <mergeCell ref="Z71:AB71"/>
    <mergeCell ref="AC71:AJ71"/>
    <mergeCell ref="AK71:AR71"/>
    <mergeCell ref="AS71:AZ71"/>
    <mergeCell ref="B14:Y14"/>
    <mergeCell ref="B15:Y15"/>
    <mergeCell ref="B17:Y17"/>
    <mergeCell ref="B18:Y18"/>
    <mergeCell ref="B20:Y20"/>
    <mergeCell ref="Z20:AB20"/>
    <mergeCell ref="B37:Y37"/>
    <mergeCell ref="AS20:AZ20"/>
    <mergeCell ref="AC20:AJ20"/>
    <mergeCell ref="Z35:AB35"/>
    <mergeCell ref="AC35:AJ35"/>
    <mergeCell ref="AK35:AR35"/>
    <mergeCell ref="AS35:AZ35"/>
    <mergeCell ref="Z37:AB37"/>
    <mergeCell ref="AC37:AJ37"/>
    <mergeCell ref="AK37:AR37"/>
    <mergeCell ref="AS37:AZ37"/>
    <mergeCell ref="AC33:AJ33"/>
    <mergeCell ref="AK33:AR33"/>
    <mergeCell ref="AQ110:AZ110"/>
    <mergeCell ref="C106:H106"/>
    <mergeCell ref="J106:Y106"/>
    <mergeCell ref="AB106:AH106"/>
    <mergeCell ref="AK106:AZ106"/>
    <mergeCell ref="C107:H107"/>
    <mergeCell ref="J107:Y107"/>
    <mergeCell ref="AB107:AH107"/>
    <mergeCell ref="AK107:AZ107"/>
    <mergeCell ref="AQ109:AZ109"/>
    <mergeCell ref="D112:E112"/>
    <mergeCell ref="H112:M112"/>
    <mergeCell ref="Q112:R112"/>
    <mergeCell ref="D113:E113"/>
    <mergeCell ref="H113:M113"/>
    <mergeCell ref="Q113:R113"/>
    <mergeCell ref="C109:H109"/>
    <mergeCell ref="J109:Y109"/>
    <mergeCell ref="AB109:AN109"/>
    <mergeCell ref="C110:H110"/>
    <mergeCell ref="J110:Y110"/>
    <mergeCell ref="AB110:AN110"/>
    <mergeCell ref="A1:AZ1"/>
    <mergeCell ref="A3:K3"/>
    <mergeCell ref="L3:AZ3"/>
    <mergeCell ref="AC11:AJ12"/>
    <mergeCell ref="AK11:AR12"/>
    <mergeCell ref="AS11:AZ12"/>
    <mergeCell ref="AC13:AJ13"/>
    <mergeCell ref="AK13:AR13"/>
    <mergeCell ref="AS13:AZ13"/>
    <mergeCell ref="B13:Y13"/>
    <mergeCell ref="Z13:AB13"/>
    <mergeCell ref="B10:Y12"/>
    <mergeCell ref="Z10:AB12"/>
    <mergeCell ref="AC10:AZ10"/>
    <mergeCell ref="A4:K4"/>
    <mergeCell ref="L4:AZ4"/>
    <mergeCell ref="A5:K5"/>
    <mergeCell ref="L5:AZ5"/>
    <mergeCell ref="A6:K6"/>
    <mergeCell ref="B8:AS8"/>
    <mergeCell ref="B42:Y43"/>
    <mergeCell ref="Z42:AB43"/>
    <mergeCell ref="AC42:AZ42"/>
    <mergeCell ref="AC43:AJ43"/>
    <mergeCell ref="AK43:AR43"/>
    <mergeCell ref="AS43:AZ43"/>
    <mergeCell ref="B44:Y44"/>
    <mergeCell ref="Z44:AB44"/>
    <mergeCell ref="AC44:AJ44"/>
    <mergeCell ref="AK44:AR44"/>
    <mergeCell ref="AS44:AZ44"/>
    <mergeCell ref="B45:Y45"/>
    <mergeCell ref="Z45:AB45"/>
    <mergeCell ref="AC45:AJ45"/>
    <mergeCell ref="AK45:AR45"/>
    <mergeCell ref="AS45:AZ45"/>
    <mergeCell ref="B47:Y48"/>
    <mergeCell ref="Z47:AB48"/>
    <mergeCell ref="AC47:AJ48"/>
    <mergeCell ref="AK47:AR48"/>
    <mergeCell ref="AS47:AZ48"/>
    <mergeCell ref="B46:Y46"/>
    <mergeCell ref="Z46:AB46"/>
    <mergeCell ref="AC46:AJ46"/>
    <mergeCell ref="AK46:AR46"/>
    <mergeCell ref="AS46:AZ46"/>
    <mergeCell ref="B49:Y49"/>
    <mergeCell ref="Z49:AB49"/>
    <mergeCell ref="AC49:AJ49"/>
    <mergeCell ref="AK49:AR49"/>
    <mergeCell ref="AS49:AZ49"/>
    <mergeCell ref="B64:Y65"/>
    <mergeCell ref="Z64:AB65"/>
    <mergeCell ref="AC64:AZ64"/>
    <mergeCell ref="AC65:AJ65"/>
    <mergeCell ref="AK65:AR65"/>
    <mergeCell ref="AS65:AZ65"/>
    <mergeCell ref="B53:Y54"/>
    <mergeCell ref="Z53:AB54"/>
    <mergeCell ref="AC53:AZ53"/>
    <mergeCell ref="AC54:AJ54"/>
    <mergeCell ref="AK54:AR54"/>
    <mergeCell ref="AS54:AZ54"/>
    <mergeCell ref="B55:Y55"/>
    <mergeCell ref="Z55:AB55"/>
    <mergeCell ref="AC55:AJ55"/>
    <mergeCell ref="AK55:AR55"/>
    <mergeCell ref="AS55:AZ55"/>
    <mergeCell ref="B56:Y56"/>
    <mergeCell ref="Z56:AB56"/>
    <mergeCell ref="B68:Y69"/>
    <mergeCell ref="Z68:AB69"/>
    <mergeCell ref="AC68:AJ69"/>
    <mergeCell ref="AK68:AR69"/>
    <mergeCell ref="AS68:AZ69"/>
    <mergeCell ref="Z70:AB70"/>
    <mergeCell ref="B66:Y66"/>
    <mergeCell ref="Z66:AB66"/>
    <mergeCell ref="AC66:AJ66"/>
    <mergeCell ref="AK66:AR66"/>
    <mergeCell ref="AS66:AZ66"/>
    <mergeCell ref="B67:Y67"/>
    <mergeCell ref="Z67:AB67"/>
    <mergeCell ref="AC67:AJ67"/>
    <mergeCell ref="AK67:AR67"/>
    <mergeCell ref="AS67:AZ67"/>
    <mergeCell ref="B70:Y70"/>
    <mergeCell ref="AC70:AJ70"/>
    <mergeCell ref="AK70:AR70"/>
    <mergeCell ref="AS70:AZ70"/>
    <mergeCell ref="B72:Y72"/>
    <mergeCell ref="Z72:AB72"/>
    <mergeCell ref="AC72:AJ72"/>
    <mergeCell ref="AK72:AR72"/>
    <mergeCell ref="AS72:AZ72"/>
    <mergeCell ref="B76:Y77"/>
    <mergeCell ref="Z76:AB77"/>
    <mergeCell ref="AC76:AZ76"/>
    <mergeCell ref="B79:Y79"/>
    <mergeCell ref="Z79:AB79"/>
    <mergeCell ref="AC79:AJ79"/>
    <mergeCell ref="AK79:AR79"/>
    <mergeCell ref="AS79:AZ79"/>
    <mergeCell ref="B78:Y78"/>
    <mergeCell ref="Z78:AB78"/>
    <mergeCell ref="AC78:AJ78"/>
    <mergeCell ref="AK78:AR78"/>
    <mergeCell ref="AS78:AZ78"/>
    <mergeCell ref="AC77:AJ77"/>
    <mergeCell ref="AK77:AR77"/>
    <mergeCell ref="AS77:AZ77"/>
    <mergeCell ref="B80:Y80"/>
    <mergeCell ref="Z80:AB80"/>
    <mergeCell ref="AC80:AJ80"/>
    <mergeCell ref="AK80:AR80"/>
    <mergeCell ref="AS80:AZ80"/>
    <mergeCell ref="B81:Y81"/>
    <mergeCell ref="Z81:AB81"/>
    <mergeCell ref="AC81:AJ81"/>
    <mergeCell ref="AK81:AR81"/>
    <mergeCell ref="AS81:AZ81"/>
    <mergeCell ref="B82:Y82"/>
    <mergeCell ref="Z82:AB82"/>
    <mergeCell ref="AC82:AJ82"/>
    <mergeCell ref="AK82:AR82"/>
    <mergeCell ref="AS82:AZ82"/>
    <mergeCell ref="B86:Y87"/>
    <mergeCell ref="Z86:AB87"/>
    <mergeCell ref="AC86:AZ86"/>
    <mergeCell ref="AC87:AJ87"/>
    <mergeCell ref="AK87:AR87"/>
    <mergeCell ref="AS87:AZ87"/>
    <mergeCell ref="B88:Y88"/>
    <mergeCell ref="Z88:AB88"/>
    <mergeCell ref="AC88:AJ88"/>
    <mergeCell ref="AK88:AR88"/>
    <mergeCell ref="AS88:AZ88"/>
    <mergeCell ref="B89:Y89"/>
    <mergeCell ref="Z89:AB89"/>
    <mergeCell ref="AC89:AJ89"/>
    <mergeCell ref="AK89:AR89"/>
    <mergeCell ref="AS89:AZ89"/>
    <mergeCell ref="B92:Y92"/>
    <mergeCell ref="Z92:AB92"/>
    <mergeCell ref="AC92:AJ92"/>
    <mergeCell ref="AK92:AR92"/>
    <mergeCell ref="AS92:AZ92"/>
    <mergeCell ref="B90:Y90"/>
    <mergeCell ref="Z90:AB90"/>
    <mergeCell ref="AC90:AJ90"/>
    <mergeCell ref="AK90:AR90"/>
    <mergeCell ref="AS90:AZ90"/>
    <mergeCell ref="B91:Y91"/>
    <mergeCell ref="Z91:AB91"/>
    <mergeCell ref="AC91:AJ91"/>
    <mergeCell ref="AK91:AR91"/>
    <mergeCell ref="AS91:AZ91"/>
    <mergeCell ref="AC98:AJ98"/>
    <mergeCell ref="AK98:AR98"/>
    <mergeCell ref="AS98:AZ98"/>
    <mergeCell ref="B97:Y98"/>
    <mergeCell ref="Z97:AB98"/>
    <mergeCell ref="AC97:AZ97"/>
    <mergeCell ref="B99:Y99"/>
    <mergeCell ref="Z99:AB99"/>
    <mergeCell ref="AC99:AJ99"/>
    <mergeCell ref="AK99:AR99"/>
    <mergeCell ref="AS99:AZ99"/>
    <mergeCell ref="B103:Y103"/>
    <mergeCell ref="Z103:AB103"/>
    <mergeCell ref="AC103:AJ103"/>
    <mergeCell ref="AK103:AR103"/>
    <mergeCell ref="AS103:AZ103"/>
    <mergeCell ref="B100:Y100"/>
    <mergeCell ref="Z100:AB100"/>
    <mergeCell ref="AC100:AJ100"/>
    <mergeCell ref="AK100:AR100"/>
    <mergeCell ref="AS100:AZ100"/>
    <mergeCell ref="B101:Y102"/>
    <mergeCell ref="Z101:AB102"/>
    <mergeCell ref="AC101:AJ102"/>
    <mergeCell ref="AK101:AR102"/>
    <mergeCell ref="AS101:AZ102"/>
  </mergeCells>
  <pageMargins left="0.9055118110236221" right="0.39370078740157483" top="0.59055118110236227" bottom="0.78740157480314965" header="0.31496062992125984" footer="0"/>
  <pageSetup paperSize="8" scale="44" orientation="portrait" r:id="rId1"/>
  <headerFooter differentFirst="1">
    <oddHeader>&amp;C&amp;P</oddHeader>
  </headerFooter>
  <rowBreaks count="2" manualBreakCount="2">
    <brk id="39" max="51" man="1"/>
    <brk id="83" max="5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86"/>
  <sheetViews>
    <sheetView zoomScaleNormal="100" workbookViewId="0">
      <selection activeCell="BB43" sqref="BB43"/>
    </sheetView>
  </sheetViews>
  <sheetFormatPr defaultRowHeight="15" x14ac:dyDescent="0.25"/>
  <cols>
    <col min="1" max="52" width="3.85546875" style="129" customWidth="1"/>
    <col min="53" max="53" width="9.140625" style="24"/>
  </cols>
  <sheetData>
    <row r="1" spans="1:53" ht="35.25" customHeight="1" x14ac:dyDescent="0.25">
      <c r="A1" s="506" t="s">
        <v>208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  <c r="AW1" s="506"/>
      <c r="AX1" s="506"/>
      <c r="AY1" s="506"/>
      <c r="AZ1" s="506"/>
      <c r="BA1" s="25"/>
    </row>
    <row r="2" spans="1:53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26"/>
    </row>
    <row r="3" spans="1:53" x14ac:dyDescent="0.25">
      <c r="A3" s="504" t="s">
        <v>87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27"/>
    </row>
    <row r="4" spans="1:53" x14ac:dyDescent="0.25">
      <c r="A4" s="504" t="s">
        <v>0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28"/>
    </row>
    <row r="5" spans="1:53" ht="18" x14ac:dyDescent="0.25">
      <c r="A5" s="504"/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9" t="s">
        <v>1</v>
      </c>
      <c r="M5" s="509"/>
      <c r="N5" s="509"/>
      <c r="O5" s="509"/>
      <c r="P5" s="509"/>
      <c r="Q5" s="509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509"/>
      <c r="AC5" s="509"/>
      <c r="AD5" s="509"/>
      <c r="AE5" s="509"/>
      <c r="AF5" s="509"/>
      <c r="AG5" s="509"/>
      <c r="AH5" s="509"/>
      <c r="AI5" s="509"/>
      <c r="AJ5" s="509"/>
      <c r="AK5" s="509"/>
      <c r="AL5" s="509"/>
      <c r="AM5" s="509"/>
      <c r="AN5" s="509"/>
      <c r="AO5" s="509"/>
      <c r="AP5" s="509"/>
      <c r="AQ5" s="509"/>
      <c r="AR5" s="509"/>
      <c r="AS5" s="509"/>
      <c r="AT5" s="509"/>
      <c r="AU5" s="509"/>
      <c r="AV5" s="509"/>
      <c r="AW5" s="509"/>
      <c r="AX5" s="509"/>
      <c r="AY5" s="509"/>
      <c r="AZ5" s="509"/>
      <c r="BA5" s="29"/>
    </row>
    <row r="6" spans="1:53" x14ac:dyDescent="0.25">
      <c r="A6" s="504" t="s">
        <v>2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84" t="s">
        <v>61</v>
      </c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30"/>
    </row>
    <row r="8" spans="1:53" x14ac:dyDescent="0.25">
      <c r="A8" s="85"/>
      <c r="B8" s="505" t="s">
        <v>78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5"/>
      <c r="AH8" s="505"/>
      <c r="AI8" s="505"/>
      <c r="AJ8" s="505"/>
      <c r="AK8" s="505"/>
      <c r="AL8" s="505"/>
      <c r="AM8" s="505"/>
      <c r="AN8" s="505"/>
      <c r="AO8" s="505"/>
      <c r="AP8" s="505"/>
      <c r="AQ8" s="505"/>
      <c r="AR8" s="505"/>
      <c r="AS8" s="505"/>
      <c r="AT8" s="505"/>
      <c r="AU8" s="505"/>
      <c r="AV8" s="505"/>
      <c r="AW8" s="505"/>
      <c r="AX8" s="505"/>
      <c r="AY8" s="505"/>
      <c r="AZ8" s="505"/>
      <c r="BA8" s="18"/>
    </row>
    <row r="9" spans="1:53" ht="12.75" customHeight="1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18"/>
    </row>
    <row r="10" spans="1:53" ht="21.75" customHeight="1" x14ac:dyDescent="0.25">
      <c r="A10" s="85"/>
      <c r="B10" s="297" t="s">
        <v>3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8"/>
      <c r="Z10" s="303" t="s">
        <v>4</v>
      </c>
      <c r="AA10" s="297"/>
      <c r="AB10" s="298"/>
      <c r="AC10" s="306" t="s">
        <v>88</v>
      </c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18"/>
    </row>
    <row r="11" spans="1:53" x14ac:dyDescent="0.25">
      <c r="A11" s="85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300"/>
      <c r="Z11" s="304"/>
      <c r="AA11" s="299"/>
      <c r="AB11" s="300"/>
      <c r="AC11" s="303" t="s">
        <v>82</v>
      </c>
      <c r="AD11" s="297"/>
      <c r="AE11" s="297"/>
      <c r="AF11" s="297"/>
      <c r="AG11" s="297"/>
      <c r="AH11" s="297"/>
      <c r="AI11" s="297"/>
      <c r="AJ11" s="298"/>
      <c r="AK11" s="308" t="s">
        <v>71</v>
      </c>
      <c r="AL11" s="308"/>
      <c r="AM11" s="308"/>
      <c r="AN11" s="308"/>
      <c r="AO11" s="308"/>
      <c r="AP11" s="308"/>
      <c r="AQ11" s="308"/>
      <c r="AR11" s="308"/>
      <c r="AS11" s="297" t="s">
        <v>5</v>
      </c>
      <c r="AT11" s="297"/>
      <c r="AU11" s="297"/>
      <c r="AV11" s="297"/>
      <c r="AW11" s="297"/>
      <c r="AX11" s="297"/>
      <c r="AY11" s="297"/>
      <c r="AZ11" s="297"/>
      <c r="BA11" s="18"/>
    </row>
    <row r="12" spans="1:53" ht="28.5" customHeight="1" x14ac:dyDescent="0.25">
      <c r="A12" s="85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2"/>
      <c r="Z12" s="305"/>
      <c r="AA12" s="301"/>
      <c r="AB12" s="302"/>
      <c r="AC12" s="305"/>
      <c r="AD12" s="301"/>
      <c r="AE12" s="301"/>
      <c r="AF12" s="301"/>
      <c r="AG12" s="301"/>
      <c r="AH12" s="301"/>
      <c r="AI12" s="301"/>
      <c r="AJ12" s="302"/>
      <c r="AK12" s="308"/>
      <c r="AL12" s="308"/>
      <c r="AM12" s="308"/>
      <c r="AN12" s="308"/>
      <c r="AO12" s="308"/>
      <c r="AP12" s="308"/>
      <c r="AQ12" s="308"/>
      <c r="AR12" s="308"/>
      <c r="AS12" s="301"/>
      <c r="AT12" s="301"/>
      <c r="AU12" s="301"/>
      <c r="AV12" s="301"/>
      <c r="AW12" s="301"/>
      <c r="AX12" s="301"/>
      <c r="AY12" s="301"/>
      <c r="AZ12" s="301"/>
      <c r="BA12" s="18"/>
    </row>
    <row r="13" spans="1:53" ht="15.75" thickBot="1" x14ac:dyDescent="0.3">
      <c r="A13" s="86"/>
      <c r="B13" s="510">
        <v>1</v>
      </c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510"/>
      <c r="Q13" s="510"/>
      <c r="R13" s="510"/>
      <c r="S13" s="510"/>
      <c r="T13" s="510"/>
      <c r="U13" s="510"/>
      <c r="V13" s="510"/>
      <c r="W13" s="510"/>
      <c r="X13" s="510"/>
      <c r="Y13" s="511"/>
      <c r="Z13" s="484" t="s">
        <v>6</v>
      </c>
      <c r="AA13" s="482"/>
      <c r="AB13" s="483"/>
      <c r="AC13" s="484" t="s">
        <v>7</v>
      </c>
      <c r="AD13" s="482"/>
      <c r="AE13" s="482"/>
      <c r="AF13" s="482"/>
      <c r="AG13" s="482"/>
      <c r="AH13" s="482"/>
      <c r="AI13" s="482"/>
      <c r="AJ13" s="483"/>
      <c r="AK13" s="484" t="s">
        <v>8</v>
      </c>
      <c r="AL13" s="482"/>
      <c r="AM13" s="482"/>
      <c r="AN13" s="482"/>
      <c r="AO13" s="482"/>
      <c r="AP13" s="482"/>
      <c r="AQ13" s="482"/>
      <c r="AR13" s="483"/>
      <c r="AS13" s="484" t="s">
        <v>9</v>
      </c>
      <c r="AT13" s="482"/>
      <c r="AU13" s="482"/>
      <c r="AV13" s="482"/>
      <c r="AW13" s="482"/>
      <c r="AX13" s="482"/>
      <c r="AY13" s="482"/>
      <c r="AZ13" s="482"/>
      <c r="BA13" s="22"/>
    </row>
    <row r="14" spans="1:53" ht="22.5" customHeight="1" x14ac:dyDescent="0.25">
      <c r="A14" s="86"/>
      <c r="B14" s="321" t="s">
        <v>130</v>
      </c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2"/>
      <c r="Z14" s="315" t="s">
        <v>59</v>
      </c>
      <c r="AA14" s="316"/>
      <c r="AB14" s="317"/>
      <c r="AC14" s="512"/>
      <c r="AD14" s="512"/>
      <c r="AE14" s="512"/>
      <c r="AF14" s="512"/>
      <c r="AG14" s="512"/>
      <c r="AH14" s="512"/>
      <c r="AI14" s="512"/>
      <c r="AJ14" s="512"/>
      <c r="AK14" s="512"/>
      <c r="AL14" s="512"/>
      <c r="AM14" s="512"/>
      <c r="AN14" s="512"/>
      <c r="AO14" s="512"/>
      <c r="AP14" s="512"/>
      <c r="AQ14" s="512"/>
      <c r="AR14" s="512"/>
      <c r="AS14" s="512"/>
      <c r="AT14" s="512"/>
      <c r="AU14" s="512"/>
      <c r="AV14" s="512"/>
      <c r="AW14" s="512"/>
      <c r="AX14" s="512"/>
      <c r="AY14" s="512"/>
      <c r="AZ14" s="513"/>
      <c r="BA14" s="22"/>
    </row>
    <row r="15" spans="1:53" ht="27" customHeight="1" x14ac:dyDescent="0.25">
      <c r="A15" s="86"/>
      <c r="B15" s="321" t="s">
        <v>131</v>
      </c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2"/>
      <c r="Z15" s="323" t="s">
        <v>60</v>
      </c>
      <c r="AA15" s="324"/>
      <c r="AB15" s="325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514"/>
      <c r="BA15" s="22"/>
    </row>
    <row r="16" spans="1:53" ht="22.5" customHeight="1" x14ac:dyDescent="0.25">
      <c r="A16" s="85"/>
      <c r="B16" s="321" t="s">
        <v>174</v>
      </c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2"/>
      <c r="Z16" s="323" t="s">
        <v>64</v>
      </c>
      <c r="AA16" s="324"/>
      <c r="AB16" s="325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514"/>
      <c r="BA16" s="18"/>
    </row>
    <row r="17" spans="1:53" ht="24.75" customHeight="1" x14ac:dyDescent="0.25">
      <c r="A17" s="85"/>
      <c r="B17" s="321" t="s">
        <v>108</v>
      </c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2"/>
      <c r="Z17" s="323" t="s">
        <v>65</v>
      </c>
      <c r="AA17" s="324"/>
      <c r="AB17" s="325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514"/>
      <c r="BA17" s="18"/>
    </row>
    <row r="18" spans="1:53" ht="23.25" customHeight="1" x14ac:dyDescent="0.25">
      <c r="A18" s="85"/>
      <c r="B18" s="321" t="s">
        <v>132</v>
      </c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2"/>
      <c r="Z18" s="323" t="s">
        <v>66</v>
      </c>
      <c r="AA18" s="324"/>
      <c r="AB18" s="325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514"/>
      <c r="BA18" s="18"/>
    </row>
    <row r="19" spans="1:53" ht="32.25" customHeight="1" x14ac:dyDescent="0.25">
      <c r="A19" s="85"/>
      <c r="B19" s="256" t="s">
        <v>175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7"/>
      <c r="Z19" s="323" t="s">
        <v>67</v>
      </c>
      <c r="AA19" s="324"/>
      <c r="AB19" s="325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514"/>
      <c r="BA19" s="18"/>
    </row>
    <row r="20" spans="1:53" ht="25.5" customHeight="1" thickBot="1" x14ac:dyDescent="0.3">
      <c r="A20" s="85"/>
      <c r="B20" s="328" t="s">
        <v>10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30"/>
      <c r="Z20" s="515" t="s">
        <v>70</v>
      </c>
      <c r="AA20" s="516"/>
      <c r="AB20" s="517"/>
      <c r="AC20" s="518"/>
      <c r="AD20" s="518"/>
      <c r="AE20" s="518"/>
      <c r="AF20" s="518"/>
      <c r="AG20" s="518"/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518"/>
      <c r="AV20" s="518"/>
      <c r="AW20" s="518"/>
      <c r="AX20" s="518"/>
      <c r="AY20" s="518"/>
      <c r="AZ20" s="519"/>
      <c r="BA20" s="18"/>
    </row>
    <row r="21" spans="1:53" x14ac:dyDescent="0.25">
      <c r="A21" s="47"/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1"/>
      <c r="W21" s="111"/>
      <c r="X21" s="111"/>
      <c r="Y21" s="111"/>
      <c r="Z21" s="112"/>
      <c r="AA21" s="112"/>
      <c r="AB21" s="112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47"/>
    </row>
    <row r="22" spans="1:53" x14ac:dyDescent="0.25">
      <c r="A22" s="47"/>
      <c r="B22" s="372" t="s">
        <v>207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  <c r="AN22" s="373"/>
      <c r="AO22" s="373"/>
      <c r="AP22" s="373"/>
      <c r="AQ22" s="373"/>
      <c r="AR22" s="373"/>
      <c r="AS22" s="373"/>
      <c r="AT22" s="373"/>
      <c r="AU22" s="373"/>
      <c r="AV22" s="373"/>
      <c r="AW22" s="373"/>
      <c r="AX22" s="373"/>
      <c r="AY22" s="373"/>
      <c r="AZ22" s="373"/>
      <c r="BA22" s="47"/>
    </row>
    <row r="23" spans="1:53" x14ac:dyDescent="0.25">
      <c r="A23" s="85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20"/>
    </row>
    <row r="24" spans="1:53" ht="15" customHeight="1" x14ac:dyDescent="0.25">
      <c r="A24" s="43"/>
      <c r="B24" s="252" t="s">
        <v>176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/>
    </row>
    <row r="25" spans="1:53" s="6" customFormat="1" ht="8.1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</row>
    <row r="26" spans="1:53" s="6" customFormat="1" ht="24.95" customHeight="1" x14ac:dyDescent="0.25">
      <c r="A26" s="43"/>
      <c r="B26" s="170" t="s">
        <v>3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1"/>
      <c r="Z26" s="169" t="s">
        <v>4</v>
      </c>
      <c r="AA26" s="170"/>
      <c r="AB26" s="171"/>
      <c r="AC26" s="162" t="s">
        <v>88</v>
      </c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</row>
    <row r="27" spans="1:53" s="6" customFormat="1" ht="45" customHeight="1" x14ac:dyDescent="0.25">
      <c r="A27" s="43"/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3"/>
      <c r="Z27" s="274"/>
      <c r="AA27" s="272"/>
      <c r="AB27" s="273"/>
      <c r="AC27" s="169" t="s">
        <v>86</v>
      </c>
      <c r="AD27" s="170"/>
      <c r="AE27" s="170"/>
      <c r="AF27" s="170"/>
      <c r="AG27" s="170"/>
      <c r="AH27" s="170"/>
      <c r="AI27" s="170"/>
      <c r="AJ27" s="171"/>
      <c r="AK27" s="183" t="s">
        <v>71</v>
      </c>
      <c r="AL27" s="183"/>
      <c r="AM27" s="183"/>
      <c r="AN27" s="183"/>
      <c r="AO27" s="183"/>
      <c r="AP27" s="183"/>
      <c r="AQ27" s="183"/>
      <c r="AR27" s="183"/>
      <c r="AS27" s="170" t="s">
        <v>5</v>
      </c>
      <c r="AT27" s="170"/>
      <c r="AU27" s="170"/>
      <c r="AV27" s="170"/>
      <c r="AW27" s="170"/>
      <c r="AX27" s="170"/>
      <c r="AY27" s="170"/>
      <c r="AZ27" s="170"/>
    </row>
    <row r="28" spans="1:53" s="7" customFormat="1" ht="15" customHeight="1" thickBot="1" x14ac:dyDescent="0.3">
      <c r="A28" s="81"/>
      <c r="B28" s="351">
        <v>1</v>
      </c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2"/>
      <c r="Z28" s="353" t="s">
        <v>6</v>
      </c>
      <c r="AA28" s="354"/>
      <c r="AB28" s="355"/>
      <c r="AC28" s="353" t="s">
        <v>7</v>
      </c>
      <c r="AD28" s="354"/>
      <c r="AE28" s="354"/>
      <c r="AF28" s="354"/>
      <c r="AG28" s="354"/>
      <c r="AH28" s="354"/>
      <c r="AI28" s="354"/>
      <c r="AJ28" s="355"/>
      <c r="AK28" s="353" t="s">
        <v>8</v>
      </c>
      <c r="AL28" s="354"/>
      <c r="AM28" s="354"/>
      <c r="AN28" s="354"/>
      <c r="AO28" s="354"/>
      <c r="AP28" s="354"/>
      <c r="AQ28" s="354"/>
      <c r="AR28" s="355"/>
      <c r="AS28" s="353" t="s">
        <v>9</v>
      </c>
      <c r="AT28" s="354"/>
      <c r="AU28" s="354"/>
      <c r="AV28" s="354"/>
      <c r="AW28" s="354"/>
      <c r="AX28" s="354"/>
      <c r="AY28" s="354"/>
      <c r="AZ28" s="354"/>
      <c r="BA28" s="8"/>
    </row>
    <row r="29" spans="1:53" s="7" customFormat="1" ht="18" customHeight="1" x14ac:dyDescent="0.25">
      <c r="A29" s="81"/>
      <c r="B29" s="467" t="s">
        <v>177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489"/>
      <c r="Z29" s="315" t="s">
        <v>59</v>
      </c>
      <c r="AA29" s="316"/>
      <c r="AB29" s="317"/>
      <c r="AC29" s="520"/>
      <c r="AD29" s="520"/>
      <c r="AE29" s="520"/>
      <c r="AF29" s="520"/>
      <c r="AG29" s="520"/>
      <c r="AH29" s="520"/>
      <c r="AI29" s="520"/>
      <c r="AJ29" s="520"/>
      <c r="AK29" s="520"/>
      <c r="AL29" s="520"/>
      <c r="AM29" s="520"/>
      <c r="AN29" s="520"/>
      <c r="AO29" s="520"/>
      <c r="AP29" s="520"/>
      <c r="AQ29" s="520"/>
      <c r="AR29" s="520"/>
      <c r="AS29" s="520"/>
      <c r="AT29" s="520"/>
      <c r="AU29" s="520"/>
      <c r="AV29" s="520"/>
      <c r="AW29" s="520"/>
      <c r="AX29" s="520"/>
      <c r="AY29" s="520"/>
      <c r="AZ29" s="521"/>
      <c r="BA29" s="8"/>
    </row>
    <row r="30" spans="1:53" s="7" customFormat="1" ht="17.25" customHeight="1" x14ac:dyDescent="0.25">
      <c r="A30" s="81"/>
      <c r="B30" s="467" t="s">
        <v>178</v>
      </c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7"/>
      <c r="R30" s="467"/>
      <c r="S30" s="467"/>
      <c r="T30" s="467"/>
      <c r="U30" s="467"/>
      <c r="V30" s="467"/>
      <c r="W30" s="467"/>
      <c r="X30" s="467"/>
      <c r="Y30" s="489"/>
      <c r="Z30" s="323" t="s">
        <v>60</v>
      </c>
      <c r="AA30" s="324"/>
      <c r="AB30" s="325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398"/>
      <c r="BA30" s="8"/>
    </row>
    <row r="31" spans="1:53" s="9" customFormat="1" ht="18" customHeight="1" x14ac:dyDescent="0.25">
      <c r="A31" s="47"/>
      <c r="B31" s="467" t="s">
        <v>179</v>
      </c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67"/>
      <c r="W31" s="467"/>
      <c r="X31" s="467"/>
      <c r="Y31" s="467"/>
      <c r="Z31" s="323" t="s">
        <v>64</v>
      </c>
      <c r="AA31" s="324"/>
      <c r="AB31" s="325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398"/>
    </row>
    <row r="32" spans="1:53" s="9" customFormat="1" ht="18" customHeight="1" thickBot="1" x14ac:dyDescent="0.3">
      <c r="A32" s="47"/>
      <c r="B32" s="387" t="s">
        <v>10</v>
      </c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294" t="s">
        <v>70</v>
      </c>
      <c r="AA32" s="295"/>
      <c r="AB32" s="296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522"/>
    </row>
    <row r="33" spans="1:53" s="9" customFormat="1" ht="18" customHeight="1" x14ac:dyDescent="0.25">
      <c r="A33" s="47"/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2"/>
      <c r="AA33" s="112"/>
      <c r="AB33" s="112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</row>
    <row r="34" spans="1:53" ht="15" customHeight="1" x14ac:dyDescent="0.25">
      <c r="A34" s="85"/>
      <c r="B34" s="252" t="s">
        <v>180</v>
      </c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2"/>
      <c r="AU34" s="252"/>
      <c r="AV34" s="252"/>
      <c r="AW34" s="252"/>
      <c r="AX34" s="252"/>
      <c r="AY34" s="252"/>
      <c r="AZ34" s="252"/>
      <c r="BA34" s="20"/>
    </row>
    <row r="35" spans="1:53" ht="11.25" customHeight="1" x14ac:dyDescent="0.25">
      <c r="A35" s="85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20"/>
    </row>
    <row r="36" spans="1:53" ht="30" customHeight="1" x14ac:dyDescent="0.25">
      <c r="A36" s="87"/>
      <c r="B36" s="297" t="s">
        <v>3</v>
      </c>
      <c r="C36" s="297"/>
      <c r="D36" s="297"/>
      <c r="E36" s="297"/>
      <c r="F36" s="297"/>
      <c r="G36" s="297"/>
      <c r="H36" s="297"/>
      <c r="I36" s="297"/>
      <c r="J36" s="297"/>
      <c r="K36" s="298"/>
      <c r="L36" s="303" t="s">
        <v>14</v>
      </c>
      <c r="M36" s="298"/>
      <c r="N36" s="297" t="s">
        <v>57</v>
      </c>
      <c r="O36" s="297"/>
      <c r="P36" s="297"/>
      <c r="Q36" s="306" t="s">
        <v>83</v>
      </c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26"/>
      <c r="AC36" s="306" t="s">
        <v>44</v>
      </c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26"/>
      <c r="AO36" s="306" t="s">
        <v>45</v>
      </c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1"/>
    </row>
    <row r="37" spans="1:53" ht="33" customHeight="1" x14ac:dyDescent="0.25">
      <c r="A37" s="87"/>
      <c r="B37" s="301"/>
      <c r="C37" s="301"/>
      <c r="D37" s="301"/>
      <c r="E37" s="301"/>
      <c r="F37" s="301"/>
      <c r="G37" s="301"/>
      <c r="H37" s="301"/>
      <c r="I37" s="301"/>
      <c r="J37" s="301"/>
      <c r="K37" s="302"/>
      <c r="L37" s="305"/>
      <c r="M37" s="302"/>
      <c r="N37" s="301"/>
      <c r="O37" s="301"/>
      <c r="P37" s="301"/>
      <c r="Q37" s="306" t="s">
        <v>98</v>
      </c>
      <c r="R37" s="307"/>
      <c r="S37" s="307"/>
      <c r="T37" s="326"/>
      <c r="U37" s="306" t="s">
        <v>58</v>
      </c>
      <c r="V37" s="307"/>
      <c r="W37" s="307"/>
      <c r="X37" s="326"/>
      <c r="Y37" s="306" t="s">
        <v>55</v>
      </c>
      <c r="Z37" s="307"/>
      <c r="AA37" s="307"/>
      <c r="AB37" s="326"/>
      <c r="AC37" s="306" t="s">
        <v>98</v>
      </c>
      <c r="AD37" s="307"/>
      <c r="AE37" s="307"/>
      <c r="AF37" s="326"/>
      <c r="AG37" s="306" t="s">
        <v>58</v>
      </c>
      <c r="AH37" s="307"/>
      <c r="AI37" s="307"/>
      <c r="AJ37" s="326"/>
      <c r="AK37" s="306" t="s">
        <v>55</v>
      </c>
      <c r="AL37" s="307"/>
      <c r="AM37" s="307"/>
      <c r="AN37" s="326"/>
      <c r="AO37" s="306" t="s">
        <v>98</v>
      </c>
      <c r="AP37" s="307"/>
      <c r="AQ37" s="307"/>
      <c r="AR37" s="326"/>
      <c r="AS37" s="306" t="s">
        <v>58</v>
      </c>
      <c r="AT37" s="307"/>
      <c r="AU37" s="307"/>
      <c r="AV37" s="326"/>
      <c r="AW37" s="306" t="s">
        <v>55</v>
      </c>
      <c r="AX37" s="307"/>
      <c r="AY37" s="307"/>
      <c r="AZ37" s="307"/>
      <c r="BA37" s="32"/>
    </row>
    <row r="38" spans="1:53" ht="15.75" thickBot="1" x14ac:dyDescent="0.3">
      <c r="A38" s="82"/>
      <c r="B38" s="526">
        <v>1</v>
      </c>
      <c r="C38" s="526"/>
      <c r="D38" s="526"/>
      <c r="E38" s="526"/>
      <c r="F38" s="526"/>
      <c r="G38" s="526"/>
      <c r="H38" s="526"/>
      <c r="I38" s="526"/>
      <c r="J38" s="526"/>
      <c r="K38" s="527"/>
      <c r="L38" s="528">
        <v>2</v>
      </c>
      <c r="M38" s="529"/>
      <c r="N38" s="528">
        <v>3</v>
      </c>
      <c r="O38" s="530"/>
      <c r="P38" s="529"/>
      <c r="Q38" s="523">
        <v>3</v>
      </c>
      <c r="R38" s="524"/>
      <c r="S38" s="524"/>
      <c r="T38" s="525"/>
      <c r="U38" s="523">
        <v>4</v>
      </c>
      <c r="V38" s="524"/>
      <c r="W38" s="524"/>
      <c r="X38" s="525"/>
      <c r="Y38" s="523">
        <v>5</v>
      </c>
      <c r="Z38" s="524"/>
      <c r="AA38" s="524"/>
      <c r="AB38" s="525"/>
      <c r="AC38" s="523">
        <v>6</v>
      </c>
      <c r="AD38" s="524"/>
      <c r="AE38" s="524"/>
      <c r="AF38" s="525"/>
      <c r="AG38" s="523">
        <v>7</v>
      </c>
      <c r="AH38" s="524"/>
      <c r="AI38" s="524"/>
      <c r="AJ38" s="525"/>
      <c r="AK38" s="523">
        <v>8</v>
      </c>
      <c r="AL38" s="524"/>
      <c r="AM38" s="524"/>
      <c r="AN38" s="525"/>
      <c r="AO38" s="523">
        <v>9</v>
      </c>
      <c r="AP38" s="524"/>
      <c r="AQ38" s="524"/>
      <c r="AR38" s="525"/>
      <c r="AS38" s="523">
        <v>10</v>
      </c>
      <c r="AT38" s="524"/>
      <c r="AU38" s="524"/>
      <c r="AV38" s="525"/>
      <c r="AW38" s="523">
        <v>11</v>
      </c>
      <c r="AX38" s="524"/>
      <c r="AY38" s="524"/>
      <c r="AZ38" s="524"/>
      <c r="BA38" s="22"/>
    </row>
    <row r="39" spans="1:53" ht="18" customHeight="1" x14ac:dyDescent="0.25">
      <c r="A39" s="87"/>
      <c r="B39" s="531"/>
      <c r="C39" s="531"/>
      <c r="D39" s="531"/>
      <c r="E39" s="531"/>
      <c r="F39" s="531"/>
      <c r="G39" s="531"/>
      <c r="H39" s="531"/>
      <c r="I39" s="531"/>
      <c r="J39" s="531"/>
      <c r="K39" s="532"/>
      <c r="L39" s="542" t="s">
        <v>59</v>
      </c>
      <c r="M39" s="543"/>
      <c r="N39" s="544"/>
      <c r="O39" s="545"/>
      <c r="P39" s="543"/>
      <c r="Q39" s="490"/>
      <c r="R39" s="491"/>
      <c r="S39" s="491"/>
      <c r="T39" s="492"/>
      <c r="U39" s="490"/>
      <c r="V39" s="491"/>
      <c r="W39" s="491"/>
      <c r="X39" s="492"/>
      <c r="Y39" s="490"/>
      <c r="Z39" s="491"/>
      <c r="AA39" s="491"/>
      <c r="AB39" s="492"/>
      <c r="AC39" s="490"/>
      <c r="AD39" s="491"/>
      <c r="AE39" s="491"/>
      <c r="AF39" s="492"/>
      <c r="AG39" s="490"/>
      <c r="AH39" s="491"/>
      <c r="AI39" s="491"/>
      <c r="AJ39" s="492"/>
      <c r="AK39" s="490"/>
      <c r="AL39" s="491"/>
      <c r="AM39" s="491"/>
      <c r="AN39" s="492"/>
      <c r="AO39" s="490"/>
      <c r="AP39" s="491"/>
      <c r="AQ39" s="491"/>
      <c r="AR39" s="492"/>
      <c r="AS39" s="490"/>
      <c r="AT39" s="491"/>
      <c r="AU39" s="491"/>
      <c r="AV39" s="492"/>
      <c r="AW39" s="490"/>
      <c r="AX39" s="491"/>
      <c r="AY39" s="491"/>
      <c r="AZ39" s="493"/>
      <c r="BA39" s="19"/>
    </row>
    <row r="40" spans="1:53" ht="18.75" customHeight="1" x14ac:dyDescent="0.25">
      <c r="A40" s="87"/>
      <c r="B40" s="531"/>
      <c r="C40" s="531"/>
      <c r="D40" s="531"/>
      <c r="E40" s="531"/>
      <c r="F40" s="531"/>
      <c r="G40" s="531"/>
      <c r="H40" s="531"/>
      <c r="I40" s="531"/>
      <c r="J40" s="531"/>
      <c r="K40" s="532"/>
      <c r="L40" s="533" t="s">
        <v>60</v>
      </c>
      <c r="M40" s="534"/>
      <c r="N40" s="535"/>
      <c r="O40" s="536"/>
      <c r="P40" s="537"/>
      <c r="Q40" s="538"/>
      <c r="R40" s="539"/>
      <c r="S40" s="539"/>
      <c r="T40" s="540"/>
      <c r="U40" s="538"/>
      <c r="V40" s="539"/>
      <c r="W40" s="539"/>
      <c r="X40" s="540"/>
      <c r="Y40" s="538"/>
      <c r="Z40" s="539"/>
      <c r="AA40" s="539"/>
      <c r="AB40" s="540"/>
      <c r="AC40" s="538"/>
      <c r="AD40" s="539"/>
      <c r="AE40" s="539"/>
      <c r="AF40" s="540"/>
      <c r="AG40" s="538"/>
      <c r="AH40" s="539"/>
      <c r="AI40" s="539"/>
      <c r="AJ40" s="540"/>
      <c r="AK40" s="538"/>
      <c r="AL40" s="539"/>
      <c r="AM40" s="539"/>
      <c r="AN40" s="540"/>
      <c r="AO40" s="538"/>
      <c r="AP40" s="539"/>
      <c r="AQ40" s="539"/>
      <c r="AR40" s="540"/>
      <c r="AS40" s="538"/>
      <c r="AT40" s="539"/>
      <c r="AU40" s="539"/>
      <c r="AV40" s="540"/>
      <c r="AW40" s="538"/>
      <c r="AX40" s="539"/>
      <c r="AY40" s="539"/>
      <c r="AZ40" s="541"/>
      <c r="BA40" s="19"/>
    </row>
    <row r="41" spans="1:53" ht="19.5" customHeight="1" x14ac:dyDescent="0.25">
      <c r="A41" s="87"/>
      <c r="B41" s="531"/>
      <c r="C41" s="531"/>
      <c r="D41" s="531"/>
      <c r="E41" s="531"/>
      <c r="F41" s="531"/>
      <c r="G41" s="531"/>
      <c r="H41" s="531"/>
      <c r="I41" s="531"/>
      <c r="J41" s="531"/>
      <c r="K41" s="532"/>
      <c r="L41" s="533" t="s">
        <v>64</v>
      </c>
      <c r="M41" s="534"/>
      <c r="N41" s="535"/>
      <c r="O41" s="536"/>
      <c r="P41" s="537"/>
      <c r="Q41" s="538"/>
      <c r="R41" s="539"/>
      <c r="S41" s="539"/>
      <c r="T41" s="540"/>
      <c r="U41" s="538"/>
      <c r="V41" s="539"/>
      <c r="W41" s="539"/>
      <c r="X41" s="540"/>
      <c r="Y41" s="538"/>
      <c r="Z41" s="539"/>
      <c r="AA41" s="539"/>
      <c r="AB41" s="540"/>
      <c r="AC41" s="538"/>
      <c r="AD41" s="539"/>
      <c r="AE41" s="539"/>
      <c r="AF41" s="540"/>
      <c r="AG41" s="538"/>
      <c r="AH41" s="539"/>
      <c r="AI41" s="539"/>
      <c r="AJ41" s="540"/>
      <c r="AK41" s="538"/>
      <c r="AL41" s="539"/>
      <c r="AM41" s="539"/>
      <c r="AN41" s="540"/>
      <c r="AO41" s="538"/>
      <c r="AP41" s="539"/>
      <c r="AQ41" s="539"/>
      <c r="AR41" s="540"/>
      <c r="AS41" s="538"/>
      <c r="AT41" s="539"/>
      <c r="AU41" s="539"/>
      <c r="AV41" s="540"/>
      <c r="AW41" s="538"/>
      <c r="AX41" s="539"/>
      <c r="AY41" s="539"/>
      <c r="AZ41" s="541"/>
      <c r="BA41" s="19"/>
    </row>
    <row r="42" spans="1:53" ht="18.75" customHeight="1" thickBot="1" x14ac:dyDescent="0.3">
      <c r="A42" s="87"/>
      <c r="B42" s="546" t="s">
        <v>11</v>
      </c>
      <c r="C42" s="546"/>
      <c r="D42" s="546"/>
      <c r="E42" s="546"/>
      <c r="F42" s="546"/>
      <c r="G42" s="546"/>
      <c r="H42" s="546"/>
      <c r="I42" s="546"/>
      <c r="J42" s="546"/>
      <c r="K42" s="547"/>
      <c r="L42" s="548">
        <v>9000</v>
      </c>
      <c r="M42" s="549"/>
      <c r="N42" s="550" t="s">
        <v>56</v>
      </c>
      <c r="O42" s="551"/>
      <c r="P42" s="552"/>
      <c r="Q42" s="553" t="s">
        <v>56</v>
      </c>
      <c r="R42" s="554"/>
      <c r="S42" s="554"/>
      <c r="T42" s="555"/>
      <c r="U42" s="553" t="s">
        <v>56</v>
      </c>
      <c r="V42" s="554"/>
      <c r="W42" s="554"/>
      <c r="X42" s="555"/>
      <c r="Y42" s="553"/>
      <c r="Z42" s="554"/>
      <c r="AA42" s="554"/>
      <c r="AB42" s="555"/>
      <c r="AC42" s="553" t="s">
        <v>56</v>
      </c>
      <c r="AD42" s="554"/>
      <c r="AE42" s="554"/>
      <c r="AF42" s="555"/>
      <c r="AG42" s="553" t="s">
        <v>56</v>
      </c>
      <c r="AH42" s="554"/>
      <c r="AI42" s="554"/>
      <c r="AJ42" s="555"/>
      <c r="AK42" s="553"/>
      <c r="AL42" s="554"/>
      <c r="AM42" s="554"/>
      <c r="AN42" s="555"/>
      <c r="AO42" s="553" t="s">
        <v>56</v>
      </c>
      <c r="AP42" s="554"/>
      <c r="AQ42" s="554"/>
      <c r="AR42" s="555"/>
      <c r="AS42" s="553" t="s">
        <v>56</v>
      </c>
      <c r="AT42" s="554"/>
      <c r="AU42" s="554"/>
      <c r="AV42" s="555"/>
      <c r="AW42" s="553"/>
      <c r="AX42" s="554"/>
      <c r="AY42" s="554"/>
      <c r="AZ42" s="556"/>
      <c r="BA42" s="33"/>
    </row>
    <row r="43" spans="1:53" x14ac:dyDescent="0.25">
      <c r="A43" s="85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20"/>
    </row>
    <row r="44" spans="1:53" ht="15" customHeight="1" x14ac:dyDescent="0.25">
      <c r="A44" s="85"/>
      <c r="B44" s="252" t="s">
        <v>181</v>
      </c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2"/>
      <c r="AL44" s="252"/>
      <c r="AM44" s="252"/>
      <c r="AN44" s="252"/>
      <c r="AO44" s="252"/>
      <c r="AP44" s="252"/>
      <c r="AQ44" s="252"/>
      <c r="AR44" s="252"/>
      <c r="AS44" s="252"/>
      <c r="AT44" s="252"/>
      <c r="AU44" s="252"/>
      <c r="AV44" s="252"/>
      <c r="AW44" s="252"/>
      <c r="AX44" s="252"/>
      <c r="AY44" s="252"/>
      <c r="AZ44" s="252"/>
      <c r="BA44" s="20"/>
    </row>
    <row r="45" spans="1:53" ht="9.75" customHeight="1" x14ac:dyDescent="0.25">
      <c r="A45" s="85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20"/>
    </row>
    <row r="46" spans="1:53" ht="31.5" customHeight="1" x14ac:dyDescent="0.25">
      <c r="A46" s="87"/>
      <c r="B46" s="297" t="s">
        <v>3</v>
      </c>
      <c r="C46" s="297"/>
      <c r="D46" s="297"/>
      <c r="E46" s="297"/>
      <c r="F46" s="297"/>
      <c r="G46" s="297"/>
      <c r="H46" s="297"/>
      <c r="I46" s="297"/>
      <c r="J46" s="297"/>
      <c r="K46" s="298"/>
      <c r="L46" s="303" t="s">
        <v>14</v>
      </c>
      <c r="M46" s="298"/>
      <c r="N46" s="297" t="s">
        <v>57</v>
      </c>
      <c r="O46" s="297"/>
      <c r="P46" s="297"/>
      <c r="Q46" s="306" t="s">
        <v>83</v>
      </c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26"/>
      <c r="AC46" s="306" t="s">
        <v>44</v>
      </c>
      <c r="AD46" s="307"/>
      <c r="AE46" s="307"/>
      <c r="AF46" s="307"/>
      <c r="AG46" s="307"/>
      <c r="AH46" s="307"/>
      <c r="AI46" s="307"/>
      <c r="AJ46" s="307"/>
      <c r="AK46" s="307"/>
      <c r="AL46" s="307"/>
      <c r="AM46" s="307"/>
      <c r="AN46" s="326"/>
      <c r="AO46" s="306" t="s">
        <v>45</v>
      </c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1"/>
    </row>
    <row r="47" spans="1:53" ht="35.25" customHeight="1" x14ac:dyDescent="0.25">
      <c r="A47" s="87"/>
      <c r="B47" s="301"/>
      <c r="C47" s="301"/>
      <c r="D47" s="301"/>
      <c r="E47" s="301"/>
      <c r="F47" s="301"/>
      <c r="G47" s="301"/>
      <c r="H47" s="301"/>
      <c r="I47" s="301"/>
      <c r="J47" s="301"/>
      <c r="K47" s="302"/>
      <c r="L47" s="305"/>
      <c r="M47" s="302"/>
      <c r="N47" s="301"/>
      <c r="O47" s="301"/>
      <c r="P47" s="301"/>
      <c r="Q47" s="306" t="s">
        <v>98</v>
      </c>
      <c r="R47" s="307"/>
      <c r="S47" s="307"/>
      <c r="T47" s="326"/>
      <c r="U47" s="306" t="s">
        <v>58</v>
      </c>
      <c r="V47" s="307"/>
      <c r="W47" s="307"/>
      <c r="X47" s="326"/>
      <c r="Y47" s="306" t="s">
        <v>55</v>
      </c>
      <c r="Z47" s="307"/>
      <c r="AA47" s="307"/>
      <c r="AB47" s="326"/>
      <c r="AC47" s="306" t="s">
        <v>98</v>
      </c>
      <c r="AD47" s="307"/>
      <c r="AE47" s="307"/>
      <c r="AF47" s="326"/>
      <c r="AG47" s="306" t="s">
        <v>58</v>
      </c>
      <c r="AH47" s="307"/>
      <c r="AI47" s="307"/>
      <c r="AJ47" s="326"/>
      <c r="AK47" s="306" t="s">
        <v>55</v>
      </c>
      <c r="AL47" s="307"/>
      <c r="AM47" s="307"/>
      <c r="AN47" s="326"/>
      <c r="AO47" s="306" t="s">
        <v>98</v>
      </c>
      <c r="AP47" s="307"/>
      <c r="AQ47" s="307"/>
      <c r="AR47" s="326"/>
      <c r="AS47" s="306" t="s">
        <v>58</v>
      </c>
      <c r="AT47" s="307"/>
      <c r="AU47" s="307"/>
      <c r="AV47" s="326"/>
      <c r="AW47" s="306" t="s">
        <v>55</v>
      </c>
      <c r="AX47" s="307"/>
      <c r="AY47" s="307"/>
      <c r="AZ47" s="307"/>
      <c r="BA47" s="32"/>
    </row>
    <row r="48" spans="1:53" ht="15.75" thickBot="1" x14ac:dyDescent="0.3">
      <c r="A48" s="82"/>
      <c r="B48" s="526">
        <v>1</v>
      </c>
      <c r="C48" s="526"/>
      <c r="D48" s="526"/>
      <c r="E48" s="526"/>
      <c r="F48" s="526"/>
      <c r="G48" s="526"/>
      <c r="H48" s="526"/>
      <c r="I48" s="526"/>
      <c r="J48" s="526"/>
      <c r="K48" s="527"/>
      <c r="L48" s="528">
        <v>2</v>
      </c>
      <c r="M48" s="529"/>
      <c r="N48" s="528">
        <v>3</v>
      </c>
      <c r="O48" s="530"/>
      <c r="P48" s="529"/>
      <c r="Q48" s="523">
        <v>3</v>
      </c>
      <c r="R48" s="524"/>
      <c r="S48" s="524"/>
      <c r="T48" s="525"/>
      <c r="U48" s="523">
        <v>4</v>
      </c>
      <c r="V48" s="524"/>
      <c r="W48" s="524"/>
      <c r="X48" s="525"/>
      <c r="Y48" s="523">
        <v>5</v>
      </c>
      <c r="Z48" s="524"/>
      <c r="AA48" s="524"/>
      <c r="AB48" s="525"/>
      <c r="AC48" s="523">
        <v>6</v>
      </c>
      <c r="AD48" s="524"/>
      <c r="AE48" s="524"/>
      <c r="AF48" s="525"/>
      <c r="AG48" s="523">
        <v>7</v>
      </c>
      <c r="AH48" s="524"/>
      <c r="AI48" s="524"/>
      <c r="AJ48" s="525"/>
      <c r="AK48" s="523">
        <v>8</v>
      </c>
      <c r="AL48" s="524"/>
      <c r="AM48" s="524"/>
      <c r="AN48" s="525"/>
      <c r="AO48" s="523">
        <v>9</v>
      </c>
      <c r="AP48" s="524"/>
      <c r="AQ48" s="524"/>
      <c r="AR48" s="525"/>
      <c r="AS48" s="523">
        <v>10</v>
      </c>
      <c r="AT48" s="524"/>
      <c r="AU48" s="524"/>
      <c r="AV48" s="525"/>
      <c r="AW48" s="523">
        <v>11</v>
      </c>
      <c r="AX48" s="524"/>
      <c r="AY48" s="524"/>
      <c r="AZ48" s="524"/>
      <c r="BA48" s="22"/>
    </row>
    <row r="49" spans="1:53" ht="17.25" customHeight="1" x14ac:dyDescent="0.25">
      <c r="A49" s="87"/>
      <c r="B49" s="531"/>
      <c r="C49" s="531"/>
      <c r="D49" s="531"/>
      <c r="E49" s="531"/>
      <c r="F49" s="531"/>
      <c r="G49" s="531"/>
      <c r="H49" s="531"/>
      <c r="I49" s="531"/>
      <c r="J49" s="531"/>
      <c r="K49" s="532"/>
      <c r="L49" s="542" t="s">
        <v>59</v>
      </c>
      <c r="M49" s="543"/>
      <c r="N49" s="544"/>
      <c r="O49" s="545"/>
      <c r="P49" s="543"/>
      <c r="Q49" s="490"/>
      <c r="R49" s="491"/>
      <c r="S49" s="491"/>
      <c r="T49" s="492"/>
      <c r="U49" s="490"/>
      <c r="V49" s="491"/>
      <c r="W49" s="491"/>
      <c r="X49" s="492"/>
      <c r="Y49" s="490"/>
      <c r="Z49" s="491"/>
      <c r="AA49" s="491"/>
      <c r="AB49" s="492"/>
      <c r="AC49" s="490"/>
      <c r="AD49" s="491"/>
      <c r="AE49" s="491"/>
      <c r="AF49" s="492"/>
      <c r="AG49" s="490"/>
      <c r="AH49" s="491"/>
      <c r="AI49" s="491"/>
      <c r="AJ49" s="492"/>
      <c r="AK49" s="490"/>
      <c r="AL49" s="491"/>
      <c r="AM49" s="491"/>
      <c r="AN49" s="492"/>
      <c r="AO49" s="490"/>
      <c r="AP49" s="491"/>
      <c r="AQ49" s="491"/>
      <c r="AR49" s="492"/>
      <c r="AS49" s="490"/>
      <c r="AT49" s="491"/>
      <c r="AU49" s="491"/>
      <c r="AV49" s="492"/>
      <c r="AW49" s="490"/>
      <c r="AX49" s="491"/>
      <c r="AY49" s="491"/>
      <c r="AZ49" s="493"/>
      <c r="BA49" s="19"/>
    </row>
    <row r="50" spans="1:53" ht="19.5" customHeight="1" x14ac:dyDescent="0.25">
      <c r="A50" s="87"/>
      <c r="B50" s="531"/>
      <c r="C50" s="531"/>
      <c r="D50" s="531"/>
      <c r="E50" s="531"/>
      <c r="F50" s="531"/>
      <c r="G50" s="531"/>
      <c r="H50" s="531"/>
      <c r="I50" s="531"/>
      <c r="J50" s="531"/>
      <c r="K50" s="532"/>
      <c r="L50" s="533" t="s">
        <v>60</v>
      </c>
      <c r="M50" s="534"/>
      <c r="N50" s="535"/>
      <c r="O50" s="536"/>
      <c r="P50" s="537"/>
      <c r="Q50" s="538"/>
      <c r="R50" s="539"/>
      <c r="S50" s="539"/>
      <c r="T50" s="540"/>
      <c r="U50" s="538"/>
      <c r="V50" s="539"/>
      <c r="W50" s="539"/>
      <c r="X50" s="540"/>
      <c r="Y50" s="538"/>
      <c r="Z50" s="539"/>
      <c r="AA50" s="539"/>
      <c r="AB50" s="540"/>
      <c r="AC50" s="538"/>
      <c r="AD50" s="539"/>
      <c r="AE50" s="539"/>
      <c r="AF50" s="540"/>
      <c r="AG50" s="538"/>
      <c r="AH50" s="539"/>
      <c r="AI50" s="539"/>
      <c r="AJ50" s="540"/>
      <c r="AK50" s="538"/>
      <c r="AL50" s="539"/>
      <c r="AM50" s="539"/>
      <c r="AN50" s="540"/>
      <c r="AO50" s="538"/>
      <c r="AP50" s="539"/>
      <c r="AQ50" s="539"/>
      <c r="AR50" s="540"/>
      <c r="AS50" s="538"/>
      <c r="AT50" s="539"/>
      <c r="AU50" s="539"/>
      <c r="AV50" s="540"/>
      <c r="AW50" s="538"/>
      <c r="AX50" s="539"/>
      <c r="AY50" s="539"/>
      <c r="AZ50" s="541"/>
      <c r="BA50" s="19"/>
    </row>
    <row r="51" spans="1:53" ht="20.25" customHeight="1" x14ac:dyDescent="0.25">
      <c r="A51" s="87"/>
      <c r="B51" s="531"/>
      <c r="C51" s="531"/>
      <c r="D51" s="531"/>
      <c r="E51" s="531"/>
      <c r="F51" s="531"/>
      <c r="G51" s="531"/>
      <c r="H51" s="531"/>
      <c r="I51" s="531"/>
      <c r="J51" s="531"/>
      <c r="K51" s="532"/>
      <c r="L51" s="533" t="s">
        <v>64</v>
      </c>
      <c r="M51" s="534"/>
      <c r="N51" s="535"/>
      <c r="O51" s="536"/>
      <c r="P51" s="537"/>
      <c r="Q51" s="538"/>
      <c r="R51" s="539"/>
      <c r="S51" s="539"/>
      <c r="T51" s="540"/>
      <c r="U51" s="538"/>
      <c r="V51" s="539"/>
      <c r="W51" s="539"/>
      <c r="X51" s="540"/>
      <c r="Y51" s="538"/>
      <c r="Z51" s="539"/>
      <c r="AA51" s="539"/>
      <c r="AB51" s="540"/>
      <c r="AC51" s="538"/>
      <c r="AD51" s="539"/>
      <c r="AE51" s="539"/>
      <c r="AF51" s="540"/>
      <c r="AG51" s="538"/>
      <c r="AH51" s="539"/>
      <c r="AI51" s="539"/>
      <c r="AJ51" s="540"/>
      <c r="AK51" s="538"/>
      <c r="AL51" s="539"/>
      <c r="AM51" s="539"/>
      <c r="AN51" s="540"/>
      <c r="AO51" s="538"/>
      <c r="AP51" s="539"/>
      <c r="AQ51" s="539"/>
      <c r="AR51" s="540"/>
      <c r="AS51" s="538"/>
      <c r="AT51" s="539"/>
      <c r="AU51" s="539"/>
      <c r="AV51" s="540"/>
      <c r="AW51" s="538"/>
      <c r="AX51" s="539"/>
      <c r="AY51" s="539"/>
      <c r="AZ51" s="541"/>
      <c r="BA51" s="19"/>
    </row>
    <row r="52" spans="1:53" ht="15.75" thickBot="1" x14ac:dyDescent="0.3">
      <c r="A52" s="87"/>
      <c r="B52" s="546" t="s">
        <v>11</v>
      </c>
      <c r="C52" s="546"/>
      <c r="D52" s="546"/>
      <c r="E52" s="546"/>
      <c r="F52" s="546"/>
      <c r="G52" s="546"/>
      <c r="H52" s="546"/>
      <c r="I52" s="546"/>
      <c r="J52" s="546"/>
      <c r="K52" s="547"/>
      <c r="L52" s="548">
        <v>9000</v>
      </c>
      <c r="M52" s="549"/>
      <c r="N52" s="550" t="s">
        <v>56</v>
      </c>
      <c r="O52" s="551"/>
      <c r="P52" s="552"/>
      <c r="Q52" s="553" t="s">
        <v>56</v>
      </c>
      <c r="R52" s="554"/>
      <c r="S52" s="554"/>
      <c r="T52" s="555"/>
      <c r="U52" s="553" t="s">
        <v>56</v>
      </c>
      <c r="V52" s="554"/>
      <c r="W52" s="554"/>
      <c r="X52" s="555"/>
      <c r="Y52" s="553"/>
      <c r="Z52" s="554"/>
      <c r="AA52" s="554"/>
      <c r="AB52" s="555"/>
      <c r="AC52" s="553" t="s">
        <v>56</v>
      </c>
      <c r="AD52" s="554"/>
      <c r="AE52" s="554"/>
      <c r="AF52" s="555"/>
      <c r="AG52" s="553" t="s">
        <v>56</v>
      </c>
      <c r="AH52" s="554"/>
      <c r="AI52" s="554"/>
      <c r="AJ52" s="555"/>
      <c r="AK52" s="553"/>
      <c r="AL52" s="554"/>
      <c r="AM52" s="554"/>
      <c r="AN52" s="555"/>
      <c r="AO52" s="553" t="s">
        <v>56</v>
      </c>
      <c r="AP52" s="554"/>
      <c r="AQ52" s="554"/>
      <c r="AR52" s="555"/>
      <c r="AS52" s="553" t="s">
        <v>56</v>
      </c>
      <c r="AT52" s="554"/>
      <c r="AU52" s="554"/>
      <c r="AV52" s="555"/>
      <c r="AW52" s="553"/>
      <c r="AX52" s="554"/>
      <c r="AY52" s="554"/>
      <c r="AZ52" s="556"/>
      <c r="BA52" s="33"/>
    </row>
    <row r="53" spans="1:53" x14ac:dyDescent="0.25">
      <c r="A53" s="85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20"/>
    </row>
    <row r="54" spans="1:53" x14ac:dyDescent="0.25">
      <c r="A54" s="85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20"/>
    </row>
    <row r="55" spans="1:53" ht="15" customHeight="1" x14ac:dyDescent="0.25">
      <c r="A55" s="85"/>
      <c r="B55" s="252" t="s">
        <v>182</v>
      </c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2"/>
      <c r="AU55" s="252"/>
      <c r="AV55" s="252"/>
      <c r="AW55" s="252"/>
      <c r="AX55" s="252"/>
      <c r="AY55" s="252"/>
      <c r="AZ55" s="252"/>
      <c r="BA55" s="20"/>
    </row>
    <row r="56" spans="1:53" ht="10.5" customHeight="1" x14ac:dyDescent="0.25">
      <c r="A56" s="85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20"/>
    </row>
    <row r="57" spans="1:53" ht="33" customHeight="1" x14ac:dyDescent="0.25">
      <c r="A57" s="87"/>
      <c r="B57" s="297" t="s">
        <v>3</v>
      </c>
      <c r="C57" s="297"/>
      <c r="D57" s="297"/>
      <c r="E57" s="297"/>
      <c r="F57" s="297"/>
      <c r="G57" s="297"/>
      <c r="H57" s="297"/>
      <c r="I57" s="297"/>
      <c r="J57" s="297"/>
      <c r="K57" s="298"/>
      <c r="L57" s="303" t="s">
        <v>14</v>
      </c>
      <c r="M57" s="298"/>
      <c r="N57" s="297" t="s">
        <v>57</v>
      </c>
      <c r="O57" s="297"/>
      <c r="P57" s="297"/>
      <c r="Q57" s="306" t="s">
        <v>83</v>
      </c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26"/>
      <c r="AC57" s="306" t="s">
        <v>44</v>
      </c>
      <c r="AD57" s="307"/>
      <c r="AE57" s="307"/>
      <c r="AF57" s="307"/>
      <c r="AG57" s="307"/>
      <c r="AH57" s="307"/>
      <c r="AI57" s="307"/>
      <c r="AJ57" s="307"/>
      <c r="AK57" s="307"/>
      <c r="AL57" s="307"/>
      <c r="AM57" s="307"/>
      <c r="AN57" s="326"/>
      <c r="AO57" s="306" t="s">
        <v>45</v>
      </c>
      <c r="AP57" s="307"/>
      <c r="AQ57" s="307"/>
      <c r="AR57" s="307"/>
      <c r="AS57" s="307"/>
      <c r="AT57" s="307"/>
      <c r="AU57" s="307"/>
      <c r="AV57" s="307"/>
      <c r="AW57" s="307"/>
      <c r="AX57" s="307"/>
      <c r="AY57" s="307"/>
      <c r="AZ57" s="307"/>
      <c r="BA57" s="31"/>
    </row>
    <row r="58" spans="1:53" ht="28.5" customHeight="1" x14ac:dyDescent="0.25">
      <c r="A58" s="87"/>
      <c r="B58" s="301"/>
      <c r="C58" s="301"/>
      <c r="D58" s="301"/>
      <c r="E58" s="301"/>
      <c r="F58" s="301"/>
      <c r="G58" s="301"/>
      <c r="H58" s="301"/>
      <c r="I58" s="301"/>
      <c r="J58" s="301"/>
      <c r="K58" s="302"/>
      <c r="L58" s="305"/>
      <c r="M58" s="302"/>
      <c r="N58" s="301"/>
      <c r="O58" s="301"/>
      <c r="P58" s="301"/>
      <c r="Q58" s="306" t="s">
        <v>98</v>
      </c>
      <c r="R58" s="307"/>
      <c r="S58" s="307"/>
      <c r="T58" s="326"/>
      <c r="U58" s="306" t="s">
        <v>58</v>
      </c>
      <c r="V58" s="307"/>
      <c r="W58" s="307"/>
      <c r="X58" s="326"/>
      <c r="Y58" s="306" t="s">
        <v>55</v>
      </c>
      <c r="Z58" s="307"/>
      <c r="AA58" s="307"/>
      <c r="AB58" s="326"/>
      <c r="AC58" s="306" t="s">
        <v>98</v>
      </c>
      <c r="AD58" s="307"/>
      <c r="AE58" s="307"/>
      <c r="AF58" s="326"/>
      <c r="AG58" s="306" t="s">
        <v>58</v>
      </c>
      <c r="AH58" s="307"/>
      <c r="AI58" s="307"/>
      <c r="AJ58" s="326"/>
      <c r="AK58" s="306" t="s">
        <v>55</v>
      </c>
      <c r="AL58" s="307"/>
      <c r="AM58" s="307"/>
      <c r="AN58" s="326"/>
      <c r="AO58" s="306" t="s">
        <v>98</v>
      </c>
      <c r="AP58" s="307"/>
      <c r="AQ58" s="307"/>
      <c r="AR58" s="326"/>
      <c r="AS58" s="306" t="s">
        <v>58</v>
      </c>
      <c r="AT58" s="307"/>
      <c r="AU58" s="307"/>
      <c r="AV58" s="326"/>
      <c r="AW58" s="306" t="s">
        <v>55</v>
      </c>
      <c r="AX58" s="307"/>
      <c r="AY58" s="307"/>
      <c r="AZ58" s="307"/>
      <c r="BA58" s="32"/>
    </row>
    <row r="59" spans="1:53" ht="15.75" thickBot="1" x14ac:dyDescent="0.3">
      <c r="A59" s="82"/>
      <c r="B59" s="526">
        <v>1</v>
      </c>
      <c r="C59" s="526"/>
      <c r="D59" s="526"/>
      <c r="E59" s="526"/>
      <c r="F59" s="526"/>
      <c r="G59" s="526"/>
      <c r="H59" s="526"/>
      <c r="I59" s="526"/>
      <c r="J59" s="526"/>
      <c r="K59" s="527"/>
      <c r="L59" s="528">
        <v>2</v>
      </c>
      <c r="M59" s="529"/>
      <c r="N59" s="528">
        <v>3</v>
      </c>
      <c r="O59" s="530"/>
      <c r="P59" s="529"/>
      <c r="Q59" s="523">
        <v>3</v>
      </c>
      <c r="R59" s="524"/>
      <c r="S59" s="524"/>
      <c r="T59" s="525"/>
      <c r="U59" s="523">
        <v>4</v>
      </c>
      <c r="V59" s="524"/>
      <c r="W59" s="524"/>
      <c r="X59" s="525"/>
      <c r="Y59" s="523">
        <v>5</v>
      </c>
      <c r="Z59" s="524"/>
      <c r="AA59" s="524"/>
      <c r="AB59" s="525"/>
      <c r="AC59" s="523">
        <v>6</v>
      </c>
      <c r="AD59" s="524"/>
      <c r="AE59" s="524"/>
      <c r="AF59" s="525"/>
      <c r="AG59" s="523">
        <v>7</v>
      </c>
      <c r="AH59" s="524"/>
      <c r="AI59" s="524"/>
      <c r="AJ59" s="525"/>
      <c r="AK59" s="523">
        <v>8</v>
      </c>
      <c r="AL59" s="524"/>
      <c r="AM59" s="524"/>
      <c r="AN59" s="525"/>
      <c r="AO59" s="523">
        <v>9</v>
      </c>
      <c r="AP59" s="524"/>
      <c r="AQ59" s="524"/>
      <c r="AR59" s="525"/>
      <c r="AS59" s="523">
        <v>10</v>
      </c>
      <c r="AT59" s="524"/>
      <c r="AU59" s="524"/>
      <c r="AV59" s="525"/>
      <c r="AW59" s="523">
        <v>11</v>
      </c>
      <c r="AX59" s="524"/>
      <c r="AY59" s="524"/>
      <c r="AZ59" s="524"/>
      <c r="BA59" s="22"/>
    </row>
    <row r="60" spans="1:53" ht="33" customHeight="1" x14ac:dyDescent="0.25">
      <c r="A60" s="87"/>
      <c r="B60" s="557" t="s">
        <v>93</v>
      </c>
      <c r="C60" s="557"/>
      <c r="D60" s="557"/>
      <c r="E60" s="557"/>
      <c r="F60" s="557"/>
      <c r="G60" s="557"/>
      <c r="H60" s="557"/>
      <c r="I60" s="557"/>
      <c r="J60" s="557"/>
      <c r="K60" s="558"/>
      <c r="L60" s="542" t="s">
        <v>59</v>
      </c>
      <c r="M60" s="543"/>
      <c r="N60" s="544" t="s">
        <v>56</v>
      </c>
      <c r="O60" s="545"/>
      <c r="P60" s="543"/>
      <c r="Q60" s="490" t="s">
        <v>56</v>
      </c>
      <c r="R60" s="491"/>
      <c r="S60" s="491"/>
      <c r="T60" s="492"/>
      <c r="U60" s="490" t="s">
        <v>56</v>
      </c>
      <c r="V60" s="491"/>
      <c r="W60" s="491"/>
      <c r="X60" s="492"/>
      <c r="Y60" s="490"/>
      <c r="Z60" s="491"/>
      <c r="AA60" s="491"/>
      <c r="AB60" s="492"/>
      <c r="AC60" s="490" t="s">
        <v>56</v>
      </c>
      <c r="AD60" s="491"/>
      <c r="AE60" s="491"/>
      <c r="AF60" s="492"/>
      <c r="AG60" s="490" t="s">
        <v>56</v>
      </c>
      <c r="AH60" s="491"/>
      <c r="AI60" s="491"/>
      <c r="AJ60" s="492"/>
      <c r="AK60" s="490"/>
      <c r="AL60" s="491"/>
      <c r="AM60" s="491"/>
      <c r="AN60" s="492"/>
      <c r="AO60" s="490" t="s">
        <v>56</v>
      </c>
      <c r="AP60" s="491"/>
      <c r="AQ60" s="491"/>
      <c r="AR60" s="492"/>
      <c r="AS60" s="490" t="s">
        <v>56</v>
      </c>
      <c r="AT60" s="491"/>
      <c r="AU60" s="491"/>
      <c r="AV60" s="492"/>
      <c r="AW60" s="490"/>
      <c r="AX60" s="491"/>
      <c r="AY60" s="491"/>
      <c r="AZ60" s="493"/>
      <c r="BA60" s="19"/>
    </row>
    <row r="61" spans="1:53" ht="32.25" customHeight="1" x14ac:dyDescent="0.25">
      <c r="A61" s="87"/>
      <c r="B61" s="559" t="s">
        <v>63</v>
      </c>
      <c r="C61" s="559"/>
      <c r="D61" s="559"/>
      <c r="E61" s="559"/>
      <c r="F61" s="559"/>
      <c r="G61" s="559"/>
      <c r="H61" s="559"/>
      <c r="I61" s="559"/>
      <c r="J61" s="559"/>
      <c r="K61" s="560"/>
      <c r="L61" s="533" t="s">
        <v>72</v>
      </c>
      <c r="M61" s="534"/>
      <c r="N61" s="561"/>
      <c r="O61" s="562"/>
      <c r="P61" s="563"/>
      <c r="Q61" s="472"/>
      <c r="R61" s="473"/>
      <c r="S61" s="473"/>
      <c r="T61" s="474"/>
      <c r="U61" s="472"/>
      <c r="V61" s="473"/>
      <c r="W61" s="473"/>
      <c r="X61" s="474"/>
      <c r="Y61" s="472"/>
      <c r="Z61" s="473"/>
      <c r="AA61" s="473"/>
      <c r="AB61" s="474"/>
      <c r="AC61" s="472"/>
      <c r="AD61" s="473"/>
      <c r="AE61" s="473"/>
      <c r="AF61" s="474"/>
      <c r="AG61" s="472"/>
      <c r="AH61" s="473"/>
      <c r="AI61" s="473"/>
      <c r="AJ61" s="474"/>
      <c r="AK61" s="472"/>
      <c r="AL61" s="473"/>
      <c r="AM61" s="473"/>
      <c r="AN61" s="474"/>
      <c r="AO61" s="472"/>
      <c r="AP61" s="473"/>
      <c r="AQ61" s="473"/>
      <c r="AR61" s="474"/>
      <c r="AS61" s="472"/>
      <c r="AT61" s="473"/>
      <c r="AU61" s="473"/>
      <c r="AV61" s="474"/>
      <c r="AW61" s="472"/>
      <c r="AX61" s="473"/>
      <c r="AY61" s="473"/>
      <c r="AZ61" s="494"/>
      <c r="BA61" s="19"/>
    </row>
    <row r="62" spans="1:53" ht="28.5" customHeight="1" x14ac:dyDescent="0.25">
      <c r="A62" s="87"/>
      <c r="B62" s="557" t="s">
        <v>94</v>
      </c>
      <c r="C62" s="557"/>
      <c r="D62" s="557"/>
      <c r="E62" s="557"/>
      <c r="F62" s="557"/>
      <c r="G62" s="557"/>
      <c r="H62" s="557"/>
      <c r="I62" s="557"/>
      <c r="J62" s="557"/>
      <c r="K62" s="558"/>
      <c r="L62" s="533" t="s">
        <v>60</v>
      </c>
      <c r="M62" s="534"/>
      <c r="N62" s="535" t="s">
        <v>56</v>
      </c>
      <c r="O62" s="536"/>
      <c r="P62" s="537"/>
      <c r="Q62" s="538" t="s">
        <v>56</v>
      </c>
      <c r="R62" s="539"/>
      <c r="S62" s="539"/>
      <c r="T62" s="540"/>
      <c r="U62" s="538" t="s">
        <v>56</v>
      </c>
      <c r="V62" s="539"/>
      <c r="W62" s="539"/>
      <c r="X62" s="540"/>
      <c r="Y62" s="538"/>
      <c r="Z62" s="539"/>
      <c r="AA62" s="539"/>
      <c r="AB62" s="540"/>
      <c r="AC62" s="538" t="s">
        <v>56</v>
      </c>
      <c r="AD62" s="539"/>
      <c r="AE62" s="539"/>
      <c r="AF62" s="540"/>
      <c r="AG62" s="538" t="s">
        <v>56</v>
      </c>
      <c r="AH62" s="539"/>
      <c r="AI62" s="539"/>
      <c r="AJ62" s="540"/>
      <c r="AK62" s="538"/>
      <c r="AL62" s="539"/>
      <c r="AM62" s="539"/>
      <c r="AN62" s="540"/>
      <c r="AO62" s="538" t="s">
        <v>56</v>
      </c>
      <c r="AP62" s="539"/>
      <c r="AQ62" s="539"/>
      <c r="AR62" s="540"/>
      <c r="AS62" s="538" t="s">
        <v>56</v>
      </c>
      <c r="AT62" s="539"/>
      <c r="AU62" s="539"/>
      <c r="AV62" s="540"/>
      <c r="AW62" s="538"/>
      <c r="AX62" s="539"/>
      <c r="AY62" s="539"/>
      <c r="AZ62" s="541"/>
      <c r="BA62" s="19"/>
    </row>
    <row r="63" spans="1:53" ht="31.5" customHeight="1" x14ac:dyDescent="0.25">
      <c r="A63" s="87"/>
      <c r="B63" s="559" t="s">
        <v>63</v>
      </c>
      <c r="C63" s="559"/>
      <c r="D63" s="559"/>
      <c r="E63" s="559"/>
      <c r="F63" s="559"/>
      <c r="G63" s="559"/>
      <c r="H63" s="559"/>
      <c r="I63" s="559"/>
      <c r="J63" s="559"/>
      <c r="K63" s="560"/>
      <c r="L63" s="533" t="s">
        <v>73</v>
      </c>
      <c r="M63" s="534"/>
      <c r="N63" s="561"/>
      <c r="O63" s="562"/>
      <c r="P63" s="563"/>
      <c r="Q63" s="472"/>
      <c r="R63" s="473"/>
      <c r="S63" s="473"/>
      <c r="T63" s="474"/>
      <c r="U63" s="472"/>
      <c r="V63" s="473"/>
      <c r="W63" s="473"/>
      <c r="X63" s="474"/>
      <c r="Y63" s="472"/>
      <c r="Z63" s="473"/>
      <c r="AA63" s="473"/>
      <c r="AB63" s="474"/>
      <c r="AC63" s="472"/>
      <c r="AD63" s="473"/>
      <c r="AE63" s="473"/>
      <c r="AF63" s="474"/>
      <c r="AG63" s="472"/>
      <c r="AH63" s="473"/>
      <c r="AI63" s="473"/>
      <c r="AJ63" s="474"/>
      <c r="AK63" s="472"/>
      <c r="AL63" s="473"/>
      <c r="AM63" s="473"/>
      <c r="AN63" s="474"/>
      <c r="AO63" s="472"/>
      <c r="AP63" s="473"/>
      <c r="AQ63" s="473"/>
      <c r="AR63" s="474"/>
      <c r="AS63" s="472"/>
      <c r="AT63" s="473"/>
      <c r="AU63" s="473"/>
      <c r="AV63" s="474"/>
      <c r="AW63" s="472"/>
      <c r="AX63" s="473"/>
      <c r="AY63" s="473"/>
      <c r="AZ63" s="494"/>
      <c r="BA63" s="19"/>
    </row>
    <row r="64" spans="1:53" ht="28.5" customHeight="1" x14ac:dyDescent="0.25">
      <c r="A64" s="87"/>
      <c r="B64" s="557" t="s">
        <v>95</v>
      </c>
      <c r="C64" s="557"/>
      <c r="D64" s="557"/>
      <c r="E64" s="557"/>
      <c r="F64" s="557"/>
      <c r="G64" s="557"/>
      <c r="H64" s="557"/>
      <c r="I64" s="557"/>
      <c r="J64" s="557"/>
      <c r="K64" s="558"/>
      <c r="L64" s="533" t="s">
        <v>64</v>
      </c>
      <c r="M64" s="534"/>
      <c r="N64" s="535" t="s">
        <v>56</v>
      </c>
      <c r="O64" s="536"/>
      <c r="P64" s="537"/>
      <c r="Q64" s="538" t="s">
        <v>56</v>
      </c>
      <c r="R64" s="539"/>
      <c r="S64" s="539"/>
      <c r="T64" s="540"/>
      <c r="U64" s="538" t="s">
        <v>56</v>
      </c>
      <c r="V64" s="539"/>
      <c r="W64" s="539"/>
      <c r="X64" s="540"/>
      <c r="Y64" s="538"/>
      <c r="Z64" s="539"/>
      <c r="AA64" s="539"/>
      <c r="AB64" s="540"/>
      <c r="AC64" s="538" t="s">
        <v>56</v>
      </c>
      <c r="AD64" s="539"/>
      <c r="AE64" s="539"/>
      <c r="AF64" s="540"/>
      <c r="AG64" s="538" t="s">
        <v>56</v>
      </c>
      <c r="AH64" s="539"/>
      <c r="AI64" s="539"/>
      <c r="AJ64" s="540"/>
      <c r="AK64" s="538"/>
      <c r="AL64" s="539"/>
      <c r="AM64" s="539"/>
      <c r="AN64" s="540"/>
      <c r="AO64" s="538" t="s">
        <v>56</v>
      </c>
      <c r="AP64" s="539"/>
      <c r="AQ64" s="539"/>
      <c r="AR64" s="540"/>
      <c r="AS64" s="538" t="s">
        <v>56</v>
      </c>
      <c r="AT64" s="539"/>
      <c r="AU64" s="539"/>
      <c r="AV64" s="540"/>
      <c r="AW64" s="538"/>
      <c r="AX64" s="539"/>
      <c r="AY64" s="539"/>
      <c r="AZ64" s="541"/>
      <c r="BA64" s="19"/>
    </row>
    <row r="65" spans="1:53" ht="30.75" customHeight="1" x14ac:dyDescent="0.25">
      <c r="A65" s="87"/>
      <c r="B65" s="559" t="s">
        <v>63</v>
      </c>
      <c r="C65" s="559"/>
      <c r="D65" s="559"/>
      <c r="E65" s="559"/>
      <c r="F65" s="559"/>
      <c r="G65" s="559"/>
      <c r="H65" s="559"/>
      <c r="I65" s="559"/>
      <c r="J65" s="559"/>
      <c r="K65" s="560"/>
      <c r="L65" s="533" t="s">
        <v>74</v>
      </c>
      <c r="M65" s="534"/>
      <c r="N65" s="561"/>
      <c r="O65" s="562"/>
      <c r="P65" s="563"/>
      <c r="Q65" s="472"/>
      <c r="R65" s="473"/>
      <c r="S65" s="473"/>
      <c r="T65" s="474"/>
      <c r="U65" s="472"/>
      <c r="V65" s="473"/>
      <c r="W65" s="473"/>
      <c r="X65" s="474"/>
      <c r="Y65" s="472"/>
      <c r="Z65" s="473"/>
      <c r="AA65" s="473"/>
      <c r="AB65" s="474"/>
      <c r="AC65" s="472"/>
      <c r="AD65" s="473"/>
      <c r="AE65" s="473"/>
      <c r="AF65" s="474"/>
      <c r="AG65" s="472"/>
      <c r="AH65" s="473"/>
      <c r="AI65" s="473"/>
      <c r="AJ65" s="474"/>
      <c r="AK65" s="472"/>
      <c r="AL65" s="473"/>
      <c r="AM65" s="473"/>
      <c r="AN65" s="474"/>
      <c r="AO65" s="472"/>
      <c r="AP65" s="473"/>
      <c r="AQ65" s="473"/>
      <c r="AR65" s="474"/>
      <c r="AS65" s="472"/>
      <c r="AT65" s="473"/>
      <c r="AU65" s="473"/>
      <c r="AV65" s="474"/>
      <c r="AW65" s="472"/>
      <c r="AX65" s="473"/>
      <c r="AY65" s="473"/>
      <c r="AZ65" s="494"/>
      <c r="BA65" s="19"/>
    </row>
    <row r="66" spans="1:53" ht="29.25" customHeight="1" x14ac:dyDescent="0.25">
      <c r="A66" s="87"/>
      <c r="B66" s="557" t="s">
        <v>96</v>
      </c>
      <c r="C66" s="557"/>
      <c r="D66" s="557"/>
      <c r="E66" s="557"/>
      <c r="F66" s="557"/>
      <c r="G66" s="557"/>
      <c r="H66" s="557"/>
      <c r="I66" s="557"/>
      <c r="J66" s="557"/>
      <c r="K66" s="558"/>
      <c r="L66" s="533" t="s">
        <v>65</v>
      </c>
      <c r="M66" s="534"/>
      <c r="N66" s="535" t="s">
        <v>56</v>
      </c>
      <c r="O66" s="536"/>
      <c r="P66" s="537"/>
      <c r="Q66" s="538" t="s">
        <v>56</v>
      </c>
      <c r="R66" s="539"/>
      <c r="S66" s="539"/>
      <c r="T66" s="540"/>
      <c r="U66" s="538" t="s">
        <v>56</v>
      </c>
      <c r="V66" s="539"/>
      <c r="W66" s="539"/>
      <c r="X66" s="540"/>
      <c r="Y66" s="538"/>
      <c r="Z66" s="539"/>
      <c r="AA66" s="539"/>
      <c r="AB66" s="540"/>
      <c r="AC66" s="538" t="s">
        <v>56</v>
      </c>
      <c r="AD66" s="539"/>
      <c r="AE66" s="539"/>
      <c r="AF66" s="540"/>
      <c r="AG66" s="538" t="s">
        <v>56</v>
      </c>
      <c r="AH66" s="539"/>
      <c r="AI66" s="539"/>
      <c r="AJ66" s="540"/>
      <c r="AK66" s="538"/>
      <c r="AL66" s="539"/>
      <c r="AM66" s="539"/>
      <c r="AN66" s="540"/>
      <c r="AO66" s="538" t="s">
        <v>56</v>
      </c>
      <c r="AP66" s="539"/>
      <c r="AQ66" s="539"/>
      <c r="AR66" s="540"/>
      <c r="AS66" s="538" t="s">
        <v>56</v>
      </c>
      <c r="AT66" s="539"/>
      <c r="AU66" s="539"/>
      <c r="AV66" s="540"/>
      <c r="AW66" s="538"/>
      <c r="AX66" s="539"/>
      <c r="AY66" s="539"/>
      <c r="AZ66" s="541"/>
      <c r="BA66" s="19"/>
    </row>
    <row r="67" spans="1:53" ht="32.25" customHeight="1" x14ac:dyDescent="0.25">
      <c r="A67" s="87"/>
      <c r="B67" s="559" t="s">
        <v>63</v>
      </c>
      <c r="C67" s="559"/>
      <c r="D67" s="559"/>
      <c r="E67" s="559"/>
      <c r="F67" s="559"/>
      <c r="G67" s="559"/>
      <c r="H67" s="559"/>
      <c r="I67" s="559"/>
      <c r="J67" s="559"/>
      <c r="K67" s="560"/>
      <c r="L67" s="533" t="s">
        <v>75</v>
      </c>
      <c r="M67" s="534"/>
      <c r="N67" s="561"/>
      <c r="O67" s="562"/>
      <c r="P67" s="563"/>
      <c r="Q67" s="472"/>
      <c r="R67" s="473"/>
      <c r="S67" s="473"/>
      <c r="T67" s="474"/>
      <c r="U67" s="472"/>
      <c r="V67" s="473"/>
      <c r="W67" s="473"/>
      <c r="X67" s="474"/>
      <c r="Y67" s="472"/>
      <c r="Z67" s="473"/>
      <c r="AA67" s="473"/>
      <c r="AB67" s="474"/>
      <c r="AC67" s="472"/>
      <c r="AD67" s="473"/>
      <c r="AE67" s="473"/>
      <c r="AF67" s="474"/>
      <c r="AG67" s="472"/>
      <c r="AH67" s="473"/>
      <c r="AI67" s="473"/>
      <c r="AJ67" s="474"/>
      <c r="AK67" s="472"/>
      <c r="AL67" s="473"/>
      <c r="AM67" s="473"/>
      <c r="AN67" s="474"/>
      <c r="AO67" s="472"/>
      <c r="AP67" s="473"/>
      <c r="AQ67" s="473"/>
      <c r="AR67" s="474"/>
      <c r="AS67" s="472"/>
      <c r="AT67" s="473"/>
      <c r="AU67" s="473"/>
      <c r="AV67" s="474"/>
      <c r="AW67" s="472"/>
      <c r="AX67" s="473"/>
      <c r="AY67" s="473"/>
      <c r="AZ67" s="494"/>
      <c r="BA67" s="19"/>
    </row>
    <row r="68" spans="1:53" ht="32.25" customHeight="1" x14ac:dyDescent="0.25">
      <c r="A68" s="87"/>
      <c r="B68" s="557" t="s">
        <v>97</v>
      </c>
      <c r="C68" s="557"/>
      <c r="D68" s="557"/>
      <c r="E68" s="557"/>
      <c r="F68" s="557"/>
      <c r="G68" s="557"/>
      <c r="H68" s="557"/>
      <c r="I68" s="557"/>
      <c r="J68" s="557"/>
      <c r="K68" s="558"/>
      <c r="L68" s="533" t="s">
        <v>66</v>
      </c>
      <c r="M68" s="534"/>
      <c r="N68" s="535" t="s">
        <v>56</v>
      </c>
      <c r="O68" s="536"/>
      <c r="P68" s="537"/>
      <c r="Q68" s="538" t="s">
        <v>56</v>
      </c>
      <c r="R68" s="539"/>
      <c r="S68" s="539"/>
      <c r="T68" s="540"/>
      <c r="U68" s="538" t="s">
        <v>56</v>
      </c>
      <c r="V68" s="539"/>
      <c r="W68" s="539"/>
      <c r="X68" s="540"/>
      <c r="Y68" s="538"/>
      <c r="Z68" s="539"/>
      <c r="AA68" s="539"/>
      <c r="AB68" s="540"/>
      <c r="AC68" s="538" t="s">
        <v>56</v>
      </c>
      <c r="AD68" s="539"/>
      <c r="AE68" s="539"/>
      <c r="AF68" s="540"/>
      <c r="AG68" s="538" t="s">
        <v>56</v>
      </c>
      <c r="AH68" s="539"/>
      <c r="AI68" s="539"/>
      <c r="AJ68" s="540"/>
      <c r="AK68" s="538"/>
      <c r="AL68" s="539"/>
      <c r="AM68" s="539"/>
      <c r="AN68" s="540"/>
      <c r="AO68" s="538" t="s">
        <v>56</v>
      </c>
      <c r="AP68" s="539"/>
      <c r="AQ68" s="539"/>
      <c r="AR68" s="540"/>
      <c r="AS68" s="538" t="s">
        <v>56</v>
      </c>
      <c r="AT68" s="539"/>
      <c r="AU68" s="539"/>
      <c r="AV68" s="540"/>
      <c r="AW68" s="538"/>
      <c r="AX68" s="539"/>
      <c r="AY68" s="539"/>
      <c r="AZ68" s="541"/>
      <c r="BA68" s="19"/>
    </row>
    <row r="69" spans="1:53" ht="27.75" customHeight="1" x14ac:dyDescent="0.25">
      <c r="A69" s="87"/>
      <c r="B69" s="559" t="s">
        <v>63</v>
      </c>
      <c r="C69" s="559"/>
      <c r="D69" s="559"/>
      <c r="E69" s="559"/>
      <c r="F69" s="559"/>
      <c r="G69" s="559"/>
      <c r="H69" s="559"/>
      <c r="I69" s="559"/>
      <c r="J69" s="559"/>
      <c r="K69" s="560"/>
      <c r="L69" s="533" t="s">
        <v>76</v>
      </c>
      <c r="M69" s="534"/>
      <c r="N69" s="561"/>
      <c r="O69" s="562"/>
      <c r="P69" s="563"/>
      <c r="Q69" s="472"/>
      <c r="R69" s="473"/>
      <c r="S69" s="473"/>
      <c r="T69" s="474"/>
      <c r="U69" s="472"/>
      <c r="V69" s="473"/>
      <c r="W69" s="473"/>
      <c r="X69" s="474"/>
      <c r="Y69" s="472"/>
      <c r="Z69" s="473"/>
      <c r="AA69" s="473"/>
      <c r="AB69" s="474"/>
      <c r="AC69" s="472"/>
      <c r="AD69" s="473"/>
      <c r="AE69" s="473"/>
      <c r="AF69" s="474"/>
      <c r="AG69" s="472"/>
      <c r="AH69" s="473"/>
      <c r="AI69" s="473"/>
      <c r="AJ69" s="474"/>
      <c r="AK69" s="472"/>
      <c r="AL69" s="473"/>
      <c r="AM69" s="473"/>
      <c r="AN69" s="474"/>
      <c r="AO69" s="472"/>
      <c r="AP69" s="473"/>
      <c r="AQ69" s="473"/>
      <c r="AR69" s="474"/>
      <c r="AS69" s="472"/>
      <c r="AT69" s="473"/>
      <c r="AU69" s="473"/>
      <c r="AV69" s="474"/>
      <c r="AW69" s="472"/>
      <c r="AX69" s="473"/>
      <c r="AY69" s="473"/>
      <c r="AZ69" s="494"/>
      <c r="BA69" s="19"/>
    </row>
    <row r="70" spans="1:53" ht="30.75" customHeight="1" x14ac:dyDescent="0.25">
      <c r="A70" s="87"/>
      <c r="B70" s="557" t="s">
        <v>99</v>
      </c>
      <c r="C70" s="557"/>
      <c r="D70" s="557"/>
      <c r="E70" s="557"/>
      <c r="F70" s="557"/>
      <c r="G70" s="557"/>
      <c r="H70" s="557"/>
      <c r="I70" s="557"/>
      <c r="J70" s="557"/>
      <c r="K70" s="558"/>
      <c r="L70" s="533" t="s">
        <v>67</v>
      </c>
      <c r="M70" s="534"/>
      <c r="N70" s="535" t="s">
        <v>56</v>
      </c>
      <c r="O70" s="536"/>
      <c r="P70" s="537"/>
      <c r="Q70" s="538" t="s">
        <v>56</v>
      </c>
      <c r="R70" s="539"/>
      <c r="S70" s="539"/>
      <c r="T70" s="540"/>
      <c r="U70" s="538" t="s">
        <v>56</v>
      </c>
      <c r="V70" s="539"/>
      <c r="W70" s="539"/>
      <c r="X70" s="540"/>
      <c r="Y70" s="538"/>
      <c r="Z70" s="539"/>
      <c r="AA70" s="539"/>
      <c r="AB70" s="540"/>
      <c r="AC70" s="538" t="s">
        <v>56</v>
      </c>
      <c r="AD70" s="539"/>
      <c r="AE70" s="539"/>
      <c r="AF70" s="540"/>
      <c r="AG70" s="538" t="s">
        <v>56</v>
      </c>
      <c r="AH70" s="539"/>
      <c r="AI70" s="539"/>
      <c r="AJ70" s="540"/>
      <c r="AK70" s="538"/>
      <c r="AL70" s="539"/>
      <c r="AM70" s="539"/>
      <c r="AN70" s="540"/>
      <c r="AO70" s="538" t="s">
        <v>56</v>
      </c>
      <c r="AP70" s="539"/>
      <c r="AQ70" s="539"/>
      <c r="AR70" s="540"/>
      <c r="AS70" s="538" t="s">
        <v>56</v>
      </c>
      <c r="AT70" s="539"/>
      <c r="AU70" s="539"/>
      <c r="AV70" s="540"/>
      <c r="AW70" s="538"/>
      <c r="AX70" s="539"/>
      <c r="AY70" s="539"/>
      <c r="AZ70" s="541"/>
      <c r="BA70" s="19"/>
    </row>
    <row r="71" spans="1:53" ht="30" customHeight="1" x14ac:dyDescent="0.25">
      <c r="A71" s="87"/>
      <c r="B71" s="559" t="s">
        <v>63</v>
      </c>
      <c r="C71" s="559"/>
      <c r="D71" s="559"/>
      <c r="E71" s="559"/>
      <c r="F71" s="559"/>
      <c r="G71" s="559"/>
      <c r="H71" s="559"/>
      <c r="I71" s="559"/>
      <c r="J71" s="559"/>
      <c r="K71" s="560"/>
      <c r="L71" s="533" t="s">
        <v>79</v>
      </c>
      <c r="M71" s="534"/>
      <c r="N71" s="561"/>
      <c r="O71" s="562"/>
      <c r="P71" s="563"/>
      <c r="Q71" s="472"/>
      <c r="R71" s="473"/>
      <c r="S71" s="473"/>
      <c r="T71" s="474"/>
      <c r="U71" s="472"/>
      <c r="V71" s="473"/>
      <c r="W71" s="473"/>
      <c r="X71" s="474"/>
      <c r="Y71" s="472"/>
      <c r="Z71" s="473"/>
      <c r="AA71" s="473"/>
      <c r="AB71" s="474"/>
      <c r="AC71" s="472"/>
      <c r="AD71" s="473"/>
      <c r="AE71" s="473"/>
      <c r="AF71" s="474"/>
      <c r="AG71" s="472"/>
      <c r="AH71" s="473"/>
      <c r="AI71" s="473"/>
      <c r="AJ71" s="474"/>
      <c r="AK71" s="472"/>
      <c r="AL71" s="473"/>
      <c r="AM71" s="473"/>
      <c r="AN71" s="474"/>
      <c r="AO71" s="472"/>
      <c r="AP71" s="473"/>
      <c r="AQ71" s="473"/>
      <c r="AR71" s="474"/>
      <c r="AS71" s="472"/>
      <c r="AT71" s="473"/>
      <c r="AU71" s="473"/>
      <c r="AV71" s="474"/>
      <c r="AW71" s="472"/>
      <c r="AX71" s="473"/>
      <c r="AY71" s="473"/>
      <c r="AZ71" s="494"/>
      <c r="BA71" s="19"/>
    </row>
    <row r="72" spans="1:53" ht="28.5" customHeight="1" x14ac:dyDescent="0.25">
      <c r="A72" s="87"/>
      <c r="B72" s="557" t="s">
        <v>101</v>
      </c>
      <c r="C72" s="557"/>
      <c r="D72" s="557"/>
      <c r="E72" s="557"/>
      <c r="F72" s="557"/>
      <c r="G72" s="557"/>
      <c r="H72" s="557"/>
      <c r="I72" s="557"/>
      <c r="J72" s="557"/>
      <c r="K72" s="558"/>
      <c r="L72" s="533" t="s">
        <v>68</v>
      </c>
      <c r="M72" s="534"/>
      <c r="N72" s="535" t="s">
        <v>56</v>
      </c>
      <c r="O72" s="536"/>
      <c r="P72" s="537"/>
      <c r="Q72" s="538" t="s">
        <v>56</v>
      </c>
      <c r="R72" s="539"/>
      <c r="S72" s="539"/>
      <c r="T72" s="540"/>
      <c r="U72" s="538" t="s">
        <v>56</v>
      </c>
      <c r="V72" s="539"/>
      <c r="W72" s="539"/>
      <c r="X72" s="540"/>
      <c r="Y72" s="538"/>
      <c r="Z72" s="539"/>
      <c r="AA72" s="539"/>
      <c r="AB72" s="540"/>
      <c r="AC72" s="538" t="s">
        <v>56</v>
      </c>
      <c r="AD72" s="539"/>
      <c r="AE72" s="539"/>
      <c r="AF72" s="540"/>
      <c r="AG72" s="538" t="s">
        <v>56</v>
      </c>
      <c r="AH72" s="539"/>
      <c r="AI72" s="539"/>
      <c r="AJ72" s="540"/>
      <c r="AK72" s="538"/>
      <c r="AL72" s="539"/>
      <c r="AM72" s="539"/>
      <c r="AN72" s="540"/>
      <c r="AO72" s="538" t="s">
        <v>56</v>
      </c>
      <c r="AP72" s="539"/>
      <c r="AQ72" s="539"/>
      <c r="AR72" s="540"/>
      <c r="AS72" s="538" t="s">
        <v>56</v>
      </c>
      <c r="AT72" s="539"/>
      <c r="AU72" s="539"/>
      <c r="AV72" s="540"/>
      <c r="AW72" s="538"/>
      <c r="AX72" s="539"/>
      <c r="AY72" s="539"/>
      <c r="AZ72" s="541"/>
      <c r="BA72" s="19"/>
    </row>
    <row r="73" spans="1:53" ht="28.5" customHeight="1" x14ac:dyDescent="0.25">
      <c r="A73" s="87"/>
      <c r="B73" s="559" t="s">
        <v>63</v>
      </c>
      <c r="C73" s="559"/>
      <c r="D73" s="559"/>
      <c r="E73" s="559"/>
      <c r="F73" s="559"/>
      <c r="G73" s="559"/>
      <c r="H73" s="559"/>
      <c r="I73" s="559"/>
      <c r="J73" s="559"/>
      <c r="K73" s="560"/>
      <c r="L73" s="533" t="s">
        <v>80</v>
      </c>
      <c r="M73" s="534"/>
      <c r="N73" s="561"/>
      <c r="O73" s="562"/>
      <c r="P73" s="563"/>
      <c r="Q73" s="472"/>
      <c r="R73" s="473"/>
      <c r="S73" s="473"/>
      <c r="T73" s="474"/>
      <c r="U73" s="472"/>
      <c r="V73" s="473"/>
      <c r="W73" s="473"/>
      <c r="X73" s="474"/>
      <c r="Y73" s="472"/>
      <c r="Z73" s="473"/>
      <c r="AA73" s="473"/>
      <c r="AB73" s="474"/>
      <c r="AC73" s="472"/>
      <c r="AD73" s="473"/>
      <c r="AE73" s="473"/>
      <c r="AF73" s="474"/>
      <c r="AG73" s="472"/>
      <c r="AH73" s="473"/>
      <c r="AI73" s="473"/>
      <c r="AJ73" s="474"/>
      <c r="AK73" s="472"/>
      <c r="AL73" s="473"/>
      <c r="AM73" s="473"/>
      <c r="AN73" s="474"/>
      <c r="AO73" s="472"/>
      <c r="AP73" s="473"/>
      <c r="AQ73" s="473"/>
      <c r="AR73" s="474"/>
      <c r="AS73" s="472"/>
      <c r="AT73" s="473"/>
      <c r="AU73" s="473"/>
      <c r="AV73" s="474"/>
      <c r="AW73" s="472"/>
      <c r="AX73" s="473"/>
      <c r="AY73" s="473"/>
      <c r="AZ73" s="494"/>
      <c r="BA73" s="19"/>
    </row>
    <row r="74" spans="1:53" ht="29.25" customHeight="1" x14ac:dyDescent="0.25">
      <c r="A74" s="87"/>
      <c r="B74" s="557" t="s">
        <v>100</v>
      </c>
      <c r="C74" s="557"/>
      <c r="D74" s="557"/>
      <c r="E74" s="557"/>
      <c r="F74" s="557"/>
      <c r="G74" s="557"/>
      <c r="H74" s="557"/>
      <c r="I74" s="557"/>
      <c r="J74" s="557"/>
      <c r="K74" s="558"/>
      <c r="L74" s="533" t="s">
        <v>69</v>
      </c>
      <c r="M74" s="534"/>
      <c r="N74" s="535" t="s">
        <v>56</v>
      </c>
      <c r="O74" s="536"/>
      <c r="P74" s="537"/>
      <c r="Q74" s="538" t="s">
        <v>56</v>
      </c>
      <c r="R74" s="539"/>
      <c r="S74" s="539"/>
      <c r="T74" s="540"/>
      <c r="U74" s="538" t="s">
        <v>56</v>
      </c>
      <c r="V74" s="539"/>
      <c r="W74" s="539"/>
      <c r="X74" s="540"/>
      <c r="Y74" s="538"/>
      <c r="Z74" s="539"/>
      <c r="AA74" s="539"/>
      <c r="AB74" s="540"/>
      <c r="AC74" s="538" t="s">
        <v>56</v>
      </c>
      <c r="AD74" s="539"/>
      <c r="AE74" s="539"/>
      <c r="AF74" s="540"/>
      <c r="AG74" s="538" t="s">
        <v>56</v>
      </c>
      <c r="AH74" s="539"/>
      <c r="AI74" s="539"/>
      <c r="AJ74" s="540"/>
      <c r="AK74" s="538"/>
      <c r="AL74" s="539"/>
      <c r="AM74" s="539"/>
      <c r="AN74" s="540"/>
      <c r="AO74" s="538" t="s">
        <v>56</v>
      </c>
      <c r="AP74" s="539"/>
      <c r="AQ74" s="539"/>
      <c r="AR74" s="540"/>
      <c r="AS74" s="538" t="s">
        <v>56</v>
      </c>
      <c r="AT74" s="539"/>
      <c r="AU74" s="539"/>
      <c r="AV74" s="540"/>
      <c r="AW74" s="538"/>
      <c r="AX74" s="539"/>
      <c r="AY74" s="539"/>
      <c r="AZ74" s="541"/>
      <c r="BA74" s="19"/>
    </row>
    <row r="75" spans="1:53" ht="32.25" customHeight="1" x14ac:dyDescent="0.25">
      <c r="A75" s="87"/>
      <c r="B75" s="559" t="s">
        <v>63</v>
      </c>
      <c r="C75" s="559"/>
      <c r="D75" s="559"/>
      <c r="E75" s="559"/>
      <c r="F75" s="559"/>
      <c r="G75" s="559"/>
      <c r="H75" s="559"/>
      <c r="I75" s="559"/>
      <c r="J75" s="559"/>
      <c r="K75" s="560"/>
      <c r="L75" s="533" t="s">
        <v>81</v>
      </c>
      <c r="M75" s="534"/>
      <c r="N75" s="561"/>
      <c r="O75" s="562"/>
      <c r="P75" s="563"/>
      <c r="Q75" s="472"/>
      <c r="R75" s="473"/>
      <c r="S75" s="473"/>
      <c r="T75" s="474"/>
      <c r="U75" s="472"/>
      <c r="V75" s="473"/>
      <c r="W75" s="473"/>
      <c r="X75" s="474"/>
      <c r="Y75" s="472"/>
      <c r="Z75" s="473"/>
      <c r="AA75" s="473"/>
      <c r="AB75" s="474"/>
      <c r="AC75" s="472"/>
      <c r="AD75" s="473"/>
      <c r="AE75" s="473"/>
      <c r="AF75" s="474"/>
      <c r="AG75" s="472"/>
      <c r="AH75" s="473"/>
      <c r="AI75" s="473"/>
      <c r="AJ75" s="474"/>
      <c r="AK75" s="472"/>
      <c r="AL75" s="473"/>
      <c r="AM75" s="473"/>
      <c r="AN75" s="474"/>
      <c r="AO75" s="472"/>
      <c r="AP75" s="473"/>
      <c r="AQ75" s="473"/>
      <c r="AR75" s="474"/>
      <c r="AS75" s="472"/>
      <c r="AT75" s="473"/>
      <c r="AU75" s="473"/>
      <c r="AV75" s="474"/>
      <c r="AW75" s="472"/>
      <c r="AX75" s="473"/>
      <c r="AY75" s="473"/>
      <c r="AZ75" s="494"/>
      <c r="BA75" s="19"/>
    </row>
    <row r="76" spans="1:53" ht="15.75" thickBot="1" x14ac:dyDescent="0.3">
      <c r="A76" s="87"/>
      <c r="B76" s="546" t="s">
        <v>11</v>
      </c>
      <c r="C76" s="546"/>
      <c r="D76" s="546"/>
      <c r="E76" s="546"/>
      <c r="F76" s="546"/>
      <c r="G76" s="546"/>
      <c r="H76" s="546"/>
      <c r="I76" s="546"/>
      <c r="J76" s="546"/>
      <c r="K76" s="547"/>
      <c r="L76" s="548">
        <v>9000</v>
      </c>
      <c r="M76" s="549"/>
      <c r="N76" s="550" t="s">
        <v>56</v>
      </c>
      <c r="O76" s="551"/>
      <c r="P76" s="552"/>
      <c r="Q76" s="553" t="s">
        <v>56</v>
      </c>
      <c r="R76" s="554"/>
      <c r="S76" s="554"/>
      <c r="T76" s="555"/>
      <c r="U76" s="553" t="s">
        <v>56</v>
      </c>
      <c r="V76" s="554"/>
      <c r="W76" s="554"/>
      <c r="X76" s="555"/>
      <c r="Y76" s="553"/>
      <c r="Z76" s="554"/>
      <c r="AA76" s="554"/>
      <c r="AB76" s="555"/>
      <c r="AC76" s="553" t="s">
        <v>56</v>
      </c>
      <c r="AD76" s="554"/>
      <c r="AE76" s="554"/>
      <c r="AF76" s="555"/>
      <c r="AG76" s="553" t="s">
        <v>56</v>
      </c>
      <c r="AH76" s="554"/>
      <c r="AI76" s="554"/>
      <c r="AJ76" s="555"/>
      <c r="AK76" s="553"/>
      <c r="AL76" s="554"/>
      <c r="AM76" s="554"/>
      <c r="AN76" s="555"/>
      <c r="AO76" s="553" t="s">
        <v>56</v>
      </c>
      <c r="AP76" s="554"/>
      <c r="AQ76" s="554"/>
      <c r="AR76" s="555"/>
      <c r="AS76" s="553" t="s">
        <v>56</v>
      </c>
      <c r="AT76" s="554"/>
      <c r="AU76" s="554"/>
      <c r="AV76" s="555"/>
      <c r="AW76" s="553"/>
      <c r="AX76" s="554"/>
      <c r="AY76" s="554"/>
      <c r="AZ76" s="556"/>
      <c r="BA76" s="33"/>
    </row>
    <row r="78" spans="1:53" x14ac:dyDescent="0.25">
      <c r="A78" s="85"/>
      <c r="B78" s="92"/>
      <c r="C78" s="92"/>
      <c r="D78" s="92"/>
      <c r="E78" s="92"/>
      <c r="F78" s="92"/>
      <c r="G78" s="92"/>
      <c r="H78" s="92"/>
      <c r="I78" s="92"/>
      <c r="J78" s="123"/>
      <c r="K78" s="123"/>
      <c r="L78" s="123"/>
      <c r="M78" s="123"/>
      <c r="N78" s="123"/>
      <c r="O78" s="123"/>
      <c r="P78" s="123"/>
      <c r="Q78" s="123"/>
      <c r="R78" s="93"/>
      <c r="S78" s="93"/>
      <c r="T78" s="93"/>
      <c r="U78" s="93"/>
      <c r="V78" s="93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34"/>
    </row>
    <row r="79" spans="1:53" x14ac:dyDescent="0.25">
      <c r="A79" s="85"/>
      <c r="B79" s="128"/>
      <c r="C79" s="566" t="s">
        <v>29</v>
      </c>
      <c r="D79" s="566"/>
      <c r="E79" s="566"/>
      <c r="F79" s="566"/>
      <c r="G79" s="566"/>
      <c r="H79" s="566"/>
      <c r="I79" s="128"/>
      <c r="J79" s="567"/>
      <c r="K79" s="567"/>
      <c r="L79" s="567"/>
      <c r="M79" s="567"/>
      <c r="N79" s="567"/>
      <c r="O79" s="567"/>
      <c r="P79" s="567"/>
      <c r="Q79" s="567"/>
      <c r="R79" s="567"/>
      <c r="S79" s="567"/>
      <c r="T79" s="567"/>
      <c r="U79" s="567"/>
      <c r="V79" s="567"/>
      <c r="W79" s="567"/>
      <c r="X79" s="567"/>
      <c r="Y79" s="567"/>
      <c r="Z79" s="128"/>
      <c r="AA79" s="128"/>
      <c r="AB79" s="567"/>
      <c r="AC79" s="567"/>
      <c r="AD79" s="567"/>
      <c r="AE79" s="567"/>
      <c r="AF79" s="567"/>
      <c r="AG79" s="567"/>
      <c r="AH79" s="567"/>
      <c r="AI79" s="85"/>
      <c r="AJ79" s="85"/>
      <c r="AK79" s="567"/>
      <c r="AL79" s="567"/>
      <c r="AM79" s="567"/>
      <c r="AN79" s="567"/>
      <c r="AO79" s="567"/>
      <c r="AP79" s="567"/>
      <c r="AQ79" s="567"/>
      <c r="AR79" s="567"/>
      <c r="AS79" s="567"/>
      <c r="AT79" s="567"/>
      <c r="AU79" s="567"/>
      <c r="AV79" s="567"/>
      <c r="AW79" s="567"/>
      <c r="AX79" s="567"/>
      <c r="AY79" s="567"/>
      <c r="AZ79" s="567"/>
      <c r="BA79" s="35"/>
    </row>
    <row r="80" spans="1:53" x14ac:dyDescent="0.25">
      <c r="A80" s="85"/>
      <c r="B80" s="128"/>
      <c r="C80" s="566" t="s">
        <v>30</v>
      </c>
      <c r="D80" s="566"/>
      <c r="E80" s="566"/>
      <c r="F80" s="566"/>
      <c r="G80" s="566"/>
      <c r="H80" s="566"/>
      <c r="I80" s="128"/>
      <c r="J80" s="565" t="s">
        <v>31</v>
      </c>
      <c r="K80" s="565"/>
      <c r="L80" s="565"/>
      <c r="M80" s="565"/>
      <c r="N80" s="565"/>
      <c r="O80" s="565"/>
      <c r="P80" s="565"/>
      <c r="Q80" s="565"/>
      <c r="R80" s="565"/>
      <c r="S80" s="565"/>
      <c r="T80" s="565"/>
      <c r="U80" s="565"/>
      <c r="V80" s="565"/>
      <c r="W80" s="565"/>
      <c r="X80" s="565"/>
      <c r="Y80" s="565"/>
      <c r="Z80" s="94"/>
      <c r="AA80" s="94"/>
      <c r="AB80" s="565" t="s">
        <v>32</v>
      </c>
      <c r="AC80" s="565"/>
      <c r="AD80" s="565"/>
      <c r="AE80" s="565"/>
      <c r="AF80" s="565"/>
      <c r="AG80" s="565"/>
      <c r="AH80" s="565"/>
      <c r="AI80" s="95"/>
      <c r="AJ80" s="95"/>
      <c r="AK80" s="565" t="s">
        <v>33</v>
      </c>
      <c r="AL80" s="565"/>
      <c r="AM80" s="565"/>
      <c r="AN80" s="565"/>
      <c r="AO80" s="565"/>
      <c r="AP80" s="565"/>
      <c r="AQ80" s="565"/>
      <c r="AR80" s="565"/>
      <c r="AS80" s="565"/>
      <c r="AT80" s="565"/>
      <c r="AU80" s="565"/>
      <c r="AV80" s="565"/>
      <c r="AW80" s="565"/>
      <c r="AX80" s="565"/>
      <c r="AY80" s="565"/>
      <c r="AZ80" s="565"/>
      <c r="BA80" s="35"/>
    </row>
    <row r="81" spans="1:53" x14ac:dyDescent="0.25">
      <c r="A81" s="85"/>
      <c r="B81" s="128"/>
      <c r="C81" s="128"/>
      <c r="D81" s="128"/>
      <c r="E81" s="128"/>
      <c r="F81" s="128"/>
      <c r="G81" s="128"/>
      <c r="H81" s="128"/>
      <c r="I81" s="128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5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35"/>
    </row>
    <row r="82" spans="1:53" x14ac:dyDescent="0.25">
      <c r="A82" s="96"/>
      <c r="B82" s="128"/>
      <c r="C82" s="566" t="s">
        <v>34</v>
      </c>
      <c r="D82" s="566"/>
      <c r="E82" s="566"/>
      <c r="F82" s="566"/>
      <c r="G82" s="566"/>
      <c r="H82" s="566"/>
      <c r="I82" s="128"/>
      <c r="J82" s="570"/>
      <c r="K82" s="570"/>
      <c r="L82" s="570"/>
      <c r="M82" s="570"/>
      <c r="N82" s="570"/>
      <c r="O82" s="570"/>
      <c r="P82" s="570"/>
      <c r="Q82" s="570"/>
      <c r="R82" s="570"/>
      <c r="S82" s="570"/>
      <c r="T82" s="570"/>
      <c r="U82" s="570"/>
      <c r="V82" s="570"/>
      <c r="W82" s="570"/>
      <c r="X82" s="570"/>
      <c r="Y82" s="570"/>
      <c r="Z82" s="94"/>
      <c r="AA82" s="94"/>
      <c r="AB82" s="570"/>
      <c r="AC82" s="570"/>
      <c r="AD82" s="570"/>
      <c r="AE82" s="570"/>
      <c r="AF82" s="570"/>
      <c r="AG82" s="570"/>
      <c r="AH82" s="570"/>
      <c r="AI82" s="570"/>
      <c r="AJ82" s="570"/>
      <c r="AK82" s="570"/>
      <c r="AL82" s="570"/>
      <c r="AM82" s="570"/>
      <c r="AN82" s="570"/>
      <c r="AO82" s="95"/>
      <c r="AP82" s="95"/>
      <c r="AQ82" s="564"/>
      <c r="AR82" s="564"/>
      <c r="AS82" s="564"/>
      <c r="AT82" s="564"/>
      <c r="AU82" s="564"/>
      <c r="AV82" s="564"/>
      <c r="AW82" s="564"/>
      <c r="AX82" s="564"/>
      <c r="AY82" s="564"/>
      <c r="AZ82" s="564"/>
      <c r="BA82" s="35"/>
    </row>
    <row r="83" spans="1:53" x14ac:dyDescent="0.25">
      <c r="A83" s="96"/>
      <c r="B83" s="128"/>
      <c r="C83" s="571"/>
      <c r="D83" s="571"/>
      <c r="E83" s="571"/>
      <c r="F83" s="571"/>
      <c r="G83" s="571"/>
      <c r="H83" s="571"/>
      <c r="I83" s="128"/>
      <c r="J83" s="565" t="s">
        <v>31</v>
      </c>
      <c r="K83" s="565"/>
      <c r="L83" s="565"/>
      <c r="M83" s="565"/>
      <c r="N83" s="565"/>
      <c r="O83" s="565"/>
      <c r="P83" s="565"/>
      <c r="Q83" s="565"/>
      <c r="R83" s="565"/>
      <c r="S83" s="565"/>
      <c r="T83" s="565"/>
      <c r="U83" s="565"/>
      <c r="V83" s="565"/>
      <c r="W83" s="565"/>
      <c r="X83" s="565"/>
      <c r="Y83" s="565"/>
      <c r="Z83" s="94"/>
      <c r="AA83" s="94"/>
      <c r="AB83" s="565" t="s">
        <v>35</v>
      </c>
      <c r="AC83" s="565"/>
      <c r="AD83" s="565"/>
      <c r="AE83" s="565"/>
      <c r="AF83" s="565"/>
      <c r="AG83" s="565"/>
      <c r="AH83" s="565"/>
      <c r="AI83" s="565"/>
      <c r="AJ83" s="565"/>
      <c r="AK83" s="565"/>
      <c r="AL83" s="565"/>
      <c r="AM83" s="565"/>
      <c r="AN83" s="565"/>
      <c r="AO83" s="95"/>
      <c r="AP83" s="95"/>
      <c r="AQ83" s="565" t="s">
        <v>36</v>
      </c>
      <c r="AR83" s="565"/>
      <c r="AS83" s="565"/>
      <c r="AT83" s="565"/>
      <c r="AU83" s="565"/>
      <c r="AV83" s="565"/>
      <c r="AW83" s="565"/>
      <c r="AX83" s="565"/>
      <c r="AY83" s="565"/>
      <c r="AZ83" s="565"/>
      <c r="BA83" s="35"/>
    </row>
    <row r="84" spans="1:53" x14ac:dyDescent="0.25">
      <c r="A84" s="96"/>
      <c r="B84" s="128"/>
      <c r="C84" s="128"/>
      <c r="D84" s="128"/>
      <c r="E84" s="128"/>
      <c r="F84" s="128"/>
      <c r="G84" s="128"/>
      <c r="H84" s="128"/>
      <c r="I84" s="128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128"/>
      <c r="AA84" s="128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85"/>
      <c r="AP84" s="85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35"/>
    </row>
    <row r="85" spans="1:53" x14ac:dyDescent="0.25">
      <c r="A85" s="96"/>
      <c r="B85" s="85"/>
      <c r="C85" s="98" t="s">
        <v>37</v>
      </c>
      <c r="D85" s="536"/>
      <c r="E85" s="536"/>
      <c r="F85" s="128" t="s">
        <v>37</v>
      </c>
      <c r="G85" s="127"/>
      <c r="H85" s="536"/>
      <c r="I85" s="536"/>
      <c r="J85" s="536"/>
      <c r="K85" s="536"/>
      <c r="L85" s="536"/>
      <c r="M85" s="536"/>
      <c r="N85" s="99"/>
      <c r="O85" s="100"/>
      <c r="P85" s="101">
        <v>20</v>
      </c>
      <c r="Q85" s="568"/>
      <c r="R85" s="568"/>
      <c r="S85" s="128" t="s">
        <v>38</v>
      </c>
      <c r="T85" s="99"/>
      <c r="U85" s="99"/>
      <c r="V85" s="99"/>
      <c r="W85" s="99"/>
      <c r="X85" s="85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85"/>
      <c r="AW85" s="85"/>
      <c r="AX85" s="85"/>
      <c r="AY85" s="85"/>
      <c r="AZ85" s="85"/>
      <c r="BA85" s="18"/>
    </row>
    <row r="86" spans="1:53" x14ac:dyDescent="0.25">
      <c r="A86" s="96"/>
      <c r="B86" s="85"/>
      <c r="C86" s="85"/>
      <c r="D86" s="569"/>
      <c r="E86" s="569"/>
      <c r="F86" s="85"/>
      <c r="G86" s="85"/>
      <c r="H86" s="569"/>
      <c r="I86" s="569"/>
      <c r="J86" s="569"/>
      <c r="K86" s="569"/>
      <c r="L86" s="569"/>
      <c r="M86" s="569"/>
      <c r="N86" s="85"/>
      <c r="O86" s="85"/>
      <c r="P86" s="85"/>
      <c r="Q86" s="569"/>
      <c r="R86" s="569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18"/>
    </row>
  </sheetData>
  <mergeCells count="494">
    <mergeCell ref="D85:E85"/>
    <mergeCell ref="H85:M85"/>
    <mergeCell ref="Q85:R85"/>
    <mergeCell ref="D86:E86"/>
    <mergeCell ref="H86:M86"/>
    <mergeCell ref="Q86:R86"/>
    <mergeCell ref="C82:H82"/>
    <mergeCell ref="J82:Y82"/>
    <mergeCell ref="AB82:AN82"/>
    <mergeCell ref="C83:H83"/>
    <mergeCell ref="J83:Y83"/>
    <mergeCell ref="AB83:AN83"/>
    <mergeCell ref="AQ83:AZ83"/>
    <mergeCell ref="AW76:AZ76"/>
    <mergeCell ref="C79:H79"/>
    <mergeCell ref="J79:Y79"/>
    <mergeCell ref="AB79:AH79"/>
    <mergeCell ref="AK79:AZ79"/>
    <mergeCell ref="C80:H80"/>
    <mergeCell ref="J80:Y80"/>
    <mergeCell ref="AB80:AH80"/>
    <mergeCell ref="AK80:AZ80"/>
    <mergeCell ref="Y76:AB76"/>
    <mergeCell ref="AC76:AF76"/>
    <mergeCell ref="AG76:AJ76"/>
    <mergeCell ref="AK76:AN76"/>
    <mergeCell ref="AO76:AR76"/>
    <mergeCell ref="AS76:AV76"/>
    <mergeCell ref="AO75:AR75"/>
    <mergeCell ref="AS75:AV75"/>
    <mergeCell ref="AW75:AZ75"/>
    <mergeCell ref="B76:K76"/>
    <mergeCell ref="L76:M76"/>
    <mergeCell ref="N76:P76"/>
    <mergeCell ref="Q76:T76"/>
    <mergeCell ref="U76:X76"/>
    <mergeCell ref="AQ82:AZ82"/>
    <mergeCell ref="B75:K75"/>
    <mergeCell ref="L75:M75"/>
    <mergeCell ref="N75:P75"/>
    <mergeCell ref="Q75:T75"/>
    <mergeCell ref="U75:X75"/>
    <mergeCell ref="Y75:AB75"/>
    <mergeCell ref="AC75:AF75"/>
    <mergeCell ref="AG75:AJ75"/>
    <mergeCell ref="AK75:AN75"/>
    <mergeCell ref="B73:K73"/>
    <mergeCell ref="L73:M73"/>
    <mergeCell ref="N73:P73"/>
    <mergeCell ref="Q73:T73"/>
    <mergeCell ref="U73:X73"/>
    <mergeCell ref="AW73:AZ73"/>
    <mergeCell ref="B74:K74"/>
    <mergeCell ref="L74:M74"/>
    <mergeCell ref="N74:P74"/>
    <mergeCell ref="Q74:T74"/>
    <mergeCell ref="U74:X74"/>
    <mergeCell ref="Y74:AB74"/>
    <mergeCell ref="AC74:AF74"/>
    <mergeCell ref="AG74:AJ74"/>
    <mergeCell ref="AK74:AN74"/>
    <mergeCell ref="Y73:AB73"/>
    <mergeCell ref="AC73:AF73"/>
    <mergeCell ref="AG73:AJ73"/>
    <mergeCell ref="AK73:AN73"/>
    <mergeCell ref="AO73:AR73"/>
    <mergeCell ref="AS73:AV73"/>
    <mergeCell ref="AO74:AR74"/>
    <mergeCell ref="AS74:AV74"/>
    <mergeCell ref="AW74:AZ74"/>
    <mergeCell ref="AO71:AR71"/>
    <mergeCell ref="AS71:AV71"/>
    <mergeCell ref="AW71:AZ71"/>
    <mergeCell ref="B72:K72"/>
    <mergeCell ref="L72:M72"/>
    <mergeCell ref="N72:P72"/>
    <mergeCell ref="Q72:T72"/>
    <mergeCell ref="U72:X72"/>
    <mergeCell ref="Y72:AB72"/>
    <mergeCell ref="AC72:AF72"/>
    <mergeCell ref="AG72:AJ72"/>
    <mergeCell ref="AK72:AN72"/>
    <mergeCell ref="AO72:AR72"/>
    <mergeCell ref="AS72:AV72"/>
    <mergeCell ref="AW72:AZ72"/>
    <mergeCell ref="B71:K71"/>
    <mergeCell ref="L71:M71"/>
    <mergeCell ref="N71:P71"/>
    <mergeCell ref="Q71:T71"/>
    <mergeCell ref="U71:X71"/>
    <mergeCell ref="Y71:AB71"/>
    <mergeCell ref="AC71:AF71"/>
    <mergeCell ref="AG71:AJ71"/>
    <mergeCell ref="AK71:AN71"/>
    <mergeCell ref="AO69:AR69"/>
    <mergeCell ref="AS69:AV69"/>
    <mergeCell ref="AW69:AZ69"/>
    <mergeCell ref="B70:K70"/>
    <mergeCell ref="L70:M70"/>
    <mergeCell ref="N70:P70"/>
    <mergeCell ref="Q70:T70"/>
    <mergeCell ref="U70:X70"/>
    <mergeCell ref="AW70:AZ70"/>
    <mergeCell ref="Y70:AB70"/>
    <mergeCell ref="AC70:AF70"/>
    <mergeCell ref="AG70:AJ70"/>
    <mergeCell ref="AK70:AN70"/>
    <mergeCell ref="AO70:AR70"/>
    <mergeCell ref="AS70:AV70"/>
    <mergeCell ref="B69:K69"/>
    <mergeCell ref="L69:M69"/>
    <mergeCell ref="N69:P69"/>
    <mergeCell ref="Q69:T69"/>
    <mergeCell ref="U69:X69"/>
    <mergeCell ref="Y69:AB69"/>
    <mergeCell ref="AC69:AF69"/>
    <mergeCell ref="AG69:AJ69"/>
    <mergeCell ref="AK69:AN69"/>
    <mergeCell ref="B67:K67"/>
    <mergeCell ref="L67:M67"/>
    <mergeCell ref="N67:P67"/>
    <mergeCell ref="Q67:T67"/>
    <mergeCell ref="U67:X67"/>
    <mergeCell ref="AW67:AZ67"/>
    <mergeCell ref="B68:K68"/>
    <mergeCell ref="L68:M68"/>
    <mergeCell ref="N68:P68"/>
    <mergeCell ref="Q68:T68"/>
    <mergeCell ref="U68:X68"/>
    <mergeCell ref="Y68:AB68"/>
    <mergeCell ref="AC68:AF68"/>
    <mergeCell ref="AG68:AJ68"/>
    <mergeCell ref="AK68:AN68"/>
    <mergeCell ref="Y67:AB67"/>
    <mergeCell ref="AC67:AF67"/>
    <mergeCell ref="AG67:AJ67"/>
    <mergeCell ref="AK67:AN67"/>
    <mergeCell ref="AO67:AR67"/>
    <mergeCell ref="AS67:AV67"/>
    <mergeCell ref="AO68:AR68"/>
    <mergeCell ref="AS68:AV68"/>
    <mergeCell ref="AW68:AZ68"/>
    <mergeCell ref="AO65:AR65"/>
    <mergeCell ref="AS65:AV65"/>
    <mergeCell ref="AW65:AZ65"/>
    <mergeCell ref="B66:K66"/>
    <mergeCell ref="L66:M66"/>
    <mergeCell ref="N66:P66"/>
    <mergeCell ref="Q66:T66"/>
    <mergeCell ref="U66:X66"/>
    <mergeCell ref="Y66:AB66"/>
    <mergeCell ref="AC66:AF66"/>
    <mergeCell ref="AG66:AJ66"/>
    <mergeCell ref="AK66:AN66"/>
    <mergeCell ref="AO66:AR66"/>
    <mergeCell ref="AS66:AV66"/>
    <mergeCell ref="AW66:AZ66"/>
    <mergeCell ref="B65:K65"/>
    <mergeCell ref="L65:M65"/>
    <mergeCell ref="N65:P65"/>
    <mergeCell ref="Q65:T65"/>
    <mergeCell ref="U65:X65"/>
    <mergeCell ref="Y65:AB65"/>
    <mergeCell ref="AC65:AF65"/>
    <mergeCell ref="AG65:AJ65"/>
    <mergeCell ref="AK65:AN65"/>
    <mergeCell ref="AO63:AR63"/>
    <mergeCell ref="AS63:AV63"/>
    <mergeCell ref="AW63:AZ63"/>
    <mergeCell ref="B64:K64"/>
    <mergeCell ref="L64:M64"/>
    <mergeCell ref="N64:P64"/>
    <mergeCell ref="Q64:T64"/>
    <mergeCell ref="U64:X64"/>
    <mergeCell ref="AW64:AZ64"/>
    <mergeCell ref="Y64:AB64"/>
    <mergeCell ref="AC64:AF64"/>
    <mergeCell ref="AG64:AJ64"/>
    <mergeCell ref="AK64:AN64"/>
    <mergeCell ref="AO64:AR64"/>
    <mergeCell ref="AS64:AV64"/>
    <mergeCell ref="B63:K63"/>
    <mergeCell ref="L63:M63"/>
    <mergeCell ref="N63:P63"/>
    <mergeCell ref="Q63:T63"/>
    <mergeCell ref="U63:X63"/>
    <mergeCell ref="Y63:AB63"/>
    <mergeCell ref="AC63:AF63"/>
    <mergeCell ref="AG63:AJ63"/>
    <mergeCell ref="AK63:AN63"/>
    <mergeCell ref="B61:K61"/>
    <mergeCell ref="L61:M61"/>
    <mergeCell ref="N61:P61"/>
    <mergeCell ref="Q61:T61"/>
    <mergeCell ref="U61:X61"/>
    <mergeCell ref="AW61:AZ61"/>
    <mergeCell ref="B62:K62"/>
    <mergeCell ref="L62:M62"/>
    <mergeCell ref="N62:P62"/>
    <mergeCell ref="Q62:T62"/>
    <mergeCell ref="U62:X62"/>
    <mergeCell ref="Y62:AB62"/>
    <mergeCell ref="AC62:AF62"/>
    <mergeCell ref="AG62:AJ62"/>
    <mergeCell ref="AK62:AN62"/>
    <mergeCell ref="Y61:AB61"/>
    <mergeCell ref="AC61:AF61"/>
    <mergeCell ref="AG61:AJ61"/>
    <mergeCell ref="AK61:AN61"/>
    <mergeCell ref="AO61:AR61"/>
    <mergeCell ref="AS61:AV61"/>
    <mergeCell ref="AO62:AR62"/>
    <mergeCell ref="AS62:AV62"/>
    <mergeCell ref="AW62:AZ62"/>
    <mergeCell ref="AO59:AR59"/>
    <mergeCell ref="AS59:AV59"/>
    <mergeCell ref="AW59:AZ59"/>
    <mergeCell ref="B60:K60"/>
    <mergeCell ref="L60:M60"/>
    <mergeCell ref="N60:P60"/>
    <mergeCell ref="Q60:T60"/>
    <mergeCell ref="U60:X60"/>
    <mergeCell ref="Y60:AB60"/>
    <mergeCell ref="AC60:AF60"/>
    <mergeCell ref="AG60:AJ60"/>
    <mergeCell ref="AK60:AN60"/>
    <mergeCell ref="AO60:AR60"/>
    <mergeCell ref="AS60:AV60"/>
    <mergeCell ref="AW60:AZ60"/>
    <mergeCell ref="B59:K59"/>
    <mergeCell ref="L59:M59"/>
    <mergeCell ref="N59:P59"/>
    <mergeCell ref="Q59:T59"/>
    <mergeCell ref="U59:X59"/>
    <mergeCell ref="Y59:AB59"/>
    <mergeCell ref="AC59:AF59"/>
    <mergeCell ref="AG59:AJ59"/>
    <mergeCell ref="AK59:AN59"/>
    <mergeCell ref="B52:K52"/>
    <mergeCell ref="L52:M52"/>
    <mergeCell ref="N52:P52"/>
    <mergeCell ref="Q52:T52"/>
    <mergeCell ref="U52:X52"/>
    <mergeCell ref="AG58:AJ58"/>
    <mergeCell ref="AK58:AN58"/>
    <mergeCell ref="AW52:AZ52"/>
    <mergeCell ref="B55:AZ55"/>
    <mergeCell ref="B57:K58"/>
    <mergeCell ref="L57:M58"/>
    <mergeCell ref="N57:P58"/>
    <mergeCell ref="Q57:AB57"/>
    <mergeCell ref="AC57:AN57"/>
    <mergeCell ref="AO57:AZ57"/>
    <mergeCell ref="Q58:T58"/>
    <mergeCell ref="U58:X58"/>
    <mergeCell ref="Y52:AB52"/>
    <mergeCell ref="AC52:AF52"/>
    <mergeCell ref="AG52:AJ52"/>
    <mergeCell ref="AK52:AN52"/>
    <mergeCell ref="AO52:AR52"/>
    <mergeCell ref="AS52:AV52"/>
    <mergeCell ref="AW58:AZ58"/>
    <mergeCell ref="Y58:AB58"/>
    <mergeCell ref="AC58:AF58"/>
    <mergeCell ref="AO58:AR58"/>
    <mergeCell ref="AS58:AV58"/>
    <mergeCell ref="AO50:AR50"/>
    <mergeCell ref="AS50:AV50"/>
    <mergeCell ref="AW50:AZ50"/>
    <mergeCell ref="B51:K51"/>
    <mergeCell ref="L51:M51"/>
    <mergeCell ref="N51:P51"/>
    <mergeCell ref="Q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50:K50"/>
    <mergeCell ref="L50:M50"/>
    <mergeCell ref="N50:P50"/>
    <mergeCell ref="Q50:T50"/>
    <mergeCell ref="U50:X50"/>
    <mergeCell ref="Y50:AB50"/>
    <mergeCell ref="AC50:AF50"/>
    <mergeCell ref="AG50:AJ50"/>
    <mergeCell ref="AK50:AN50"/>
    <mergeCell ref="AG48:AJ48"/>
    <mergeCell ref="AK48:AN48"/>
    <mergeCell ref="AO48:AR48"/>
    <mergeCell ref="AS48:AV48"/>
    <mergeCell ref="AW48:AZ48"/>
    <mergeCell ref="B49:K49"/>
    <mergeCell ref="L49:M49"/>
    <mergeCell ref="N49:P49"/>
    <mergeCell ref="Q49:T49"/>
    <mergeCell ref="U49:X49"/>
    <mergeCell ref="AW49:AZ49"/>
    <mergeCell ref="Y49:AB49"/>
    <mergeCell ref="AC49:AF49"/>
    <mergeCell ref="AG49:AJ49"/>
    <mergeCell ref="AK49:AN49"/>
    <mergeCell ref="AO49:AR49"/>
    <mergeCell ref="AS49:AV49"/>
    <mergeCell ref="B48:K48"/>
    <mergeCell ref="L48:M48"/>
    <mergeCell ref="N48:P48"/>
    <mergeCell ref="Q48:T48"/>
    <mergeCell ref="U48:X48"/>
    <mergeCell ref="Y48:AB48"/>
    <mergeCell ref="AC48:AF48"/>
    <mergeCell ref="Q47:T47"/>
    <mergeCell ref="U47:X47"/>
    <mergeCell ref="Y47:AB47"/>
    <mergeCell ref="AC47:AF47"/>
    <mergeCell ref="B44:AZ44"/>
    <mergeCell ref="B46:K47"/>
    <mergeCell ref="L46:M47"/>
    <mergeCell ref="N46:P47"/>
    <mergeCell ref="Q46:AB46"/>
    <mergeCell ref="AC46:AN46"/>
    <mergeCell ref="AO46:AZ46"/>
    <mergeCell ref="AO47:AR47"/>
    <mergeCell ref="AS47:AV47"/>
    <mergeCell ref="AW47:AZ47"/>
    <mergeCell ref="AG47:AJ47"/>
    <mergeCell ref="AK47:AN47"/>
    <mergeCell ref="B41:K41"/>
    <mergeCell ref="L41:M41"/>
    <mergeCell ref="N41:P41"/>
    <mergeCell ref="Q41:T41"/>
    <mergeCell ref="U41:X41"/>
    <mergeCell ref="AW41:AZ41"/>
    <mergeCell ref="B42:K42"/>
    <mergeCell ref="L42:M42"/>
    <mergeCell ref="N42:P42"/>
    <mergeCell ref="Q42:T42"/>
    <mergeCell ref="U42:X42"/>
    <mergeCell ref="Y42:AB42"/>
    <mergeCell ref="AC42:AF42"/>
    <mergeCell ref="AG42:AJ42"/>
    <mergeCell ref="AK42:AN42"/>
    <mergeCell ref="Y41:AB41"/>
    <mergeCell ref="AC41:AF41"/>
    <mergeCell ref="AG41:AJ41"/>
    <mergeCell ref="AK41:AN41"/>
    <mergeCell ref="AO41:AR41"/>
    <mergeCell ref="AS41:AV41"/>
    <mergeCell ref="AO42:AR42"/>
    <mergeCell ref="AS42:AV42"/>
    <mergeCell ref="AW42:AZ42"/>
    <mergeCell ref="AO39:AR39"/>
    <mergeCell ref="AS39:AV39"/>
    <mergeCell ref="AW39:AZ39"/>
    <mergeCell ref="B40:K40"/>
    <mergeCell ref="L40:M40"/>
    <mergeCell ref="N40:P40"/>
    <mergeCell ref="Q40:T40"/>
    <mergeCell ref="U40:X40"/>
    <mergeCell ref="Y40:AB40"/>
    <mergeCell ref="AC40:AF40"/>
    <mergeCell ref="AG40:AJ40"/>
    <mergeCell ref="AK40:AN40"/>
    <mergeCell ref="AO40:AR40"/>
    <mergeCell ref="AS40:AV40"/>
    <mergeCell ref="AW40:AZ40"/>
    <mergeCell ref="B39:K39"/>
    <mergeCell ref="L39:M39"/>
    <mergeCell ref="N39:P39"/>
    <mergeCell ref="Q39:T39"/>
    <mergeCell ref="U39:X39"/>
    <mergeCell ref="Y39:AB39"/>
    <mergeCell ref="AC39:AF39"/>
    <mergeCell ref="AG39:AJ39"/>
    <mergeCell ref="AK39:AN39"/>
    <mergeCell ref="AO36:AZ36"/>
    <mergeCell ref="Q37:T37"/>
    <mergeCell ref="U37:X37"/>
    <mergeCell ref="Y37:AB37"/>
    <mergeCell ref="AC37:AF37"/>
    <mergeCell ref="AW38:AZ38"/>
    <mergeCell ref="Y38:AB38"/>
    <mergeCell ref="AC38:AF38"/>
    <mergeCell ref="AG38:AJ38"/>
    <mergeCell ref="B32:Y32"/>
    <mergeCell ref="Z32:AB32"/>
    <mergeCell ref="AC32:AJ32"/>
    <mergeCell ref="AK32:AR32"/>
    <mergeCell ref="AS32:AZ32"/>
    <mergeCell ref="B34:AZ34"/>
    <mergeCell ref="AK38:AN38"/>
    <mergeCell ref="AO38:AR38"/>
    <mergeCell ref="AS38:AV38"/>
    <mergeCell ref="AG37:AJ37"/>
    <mergeCell ref="AK37:AN37"/>
    <mergeCell ref="AO37:AR37"/>
    <mergeCell ref="AS37:AV37"/>
    <mergeCell ref="AW37:AZ37"/>
    <mergeCell ref="B38:K38"/>
    <mergeCell ref="L38:M38"/>
    <mergeCell ref="N38:P38"/>
    <mergeCell ref="Q38:T38"/>
    <mergeCell ref="U38:X38"/>
    <mergeCell ref="B36:K37"/>
    <mergeCell ref="L36:M37"/>
    <mergeCell ref="N36:P37"/>
    <mergeCell ref="Q36:AB36"/>
    <mergeCell ref="AC36:AN36"/>
    <mergeCell ref="B30:Y30"/>
    <mergeCell ref="Z30:AB30"/>
    <mergeCell ref="AC30:AJ30"/>
    <mergeCell ref="AK30:AR30"/>
    <mergeCell ref="AS30:AZ30"/>
    <mergeCell ref="B31:Y31"/>
    <mergeCell ref="Z31:AB31"/>
    <mergeCell ref="AC31:AJ31"/>
    <mergeCell ref="AK31:AR31"/>
    <mergeCell ref="AS31:AZ31"/>
    <mergeCell ref="B28:Y28"/>
    <mergeCell ref="Z28:AB28"/>
    <mergeCell ref="AC28:AJ28"/>
    <mergeCell ref="AK28:AR28"/>
    <mergeCell ref="AS28:AZ28"/>
    <mergeCell ref="B29:Y29"/>
    <mergeCell ref="Z29:AB29"/>
    <mergeCell ref="AC29:AJ29"/>
    <mergeCell ref="AK29:AR29"/>
    <mergeCell ref="AS29:AZ29"/>
    <mergeCell ref="B22:AZ22"/>
    <mergeCell ref="B24:AZ24"/>
    <mergeCell ref="B26:Y27"/>
    <mergeCell ref="Z26:AB27"/>
    <mergeCell ref="AC26:AZ26"/>
    <mergeCell ref="AC27:AJ27"/>
    <mergeCell ref="AK27:AR27"/>
    <mergeCell ref="AS27:AZ27"/>
    <mergeCell ref="B19:Y19"/>
    <mergeCell ref="Z19:AB19"/>
    <mergeCell ref="AC19:AJ19"/>
    <mergeCell ref="AK19:AR19"/>
    <mergeCell ref="AS19:AZ19"/>
    <mergeCell ref="B20:Y20"/>
    <mergeCell ref="Z20:AB20"/>
    <mergeCell ref="AC20:AJ20"/>
    <mergeCell ref="AK20:AR20"/>
    <mergeCell ref="AS20:AZ20"/>
    <mergeCell ref="B17:Y17"/>
    <mergeCell ref="Z17:AB17"/>
    <mergeCell ref="AC17:AJ17"/>
    <mergeCell ref="AK17:AR17"/>
    <mergeCell ref="AS17:AZ17"/>
    <mergeCell ref="B18:Y18"/>
    <mergeCell ref="Z18:AB18"/>
    <mergeCell ref="AC18:AJ18"/>
    <mergeCell ref="AK18:AR18"/>
    <mergeCell ref="AS18:AZ18"/>
    <mergeCell ref="B15:Y15"/>
    <mergeCell ref="Z15:AB15"/>
    <mergeCell ref="AC15:AJ15"/>
    <mergeCell ref="AK15:AR15"/>
    <mergeCell ref="AS15:AZ15"/>
    <mergeCell ref="B16:Y16"/>
    <mergeCell ref="Z16:AB16"/>
    <mergeCell ref="AC16:AJ16"/>
    <mergeCell ref="AK16:AR16"/>
    <mergeCell ref="AS16:AZ16"/>
    <mergeCell ref="B13:Y13"/>
    <mergeCell ref="Z13:AB13"/>
    <mergeCell ref="AC13:AJ13"/>
    <mergeCell ref="AK13:AR13"/>
    <mergeCell ref="AS13:AZ13"/>
    <mergeCell ref="B14:Y14"/>
    <mergeCell ref="Z14:AB14"/>
    <mergeCell ref="AC14:AJ14"/>
    <mergeCell ref="AK14:AR14"/>
    <mergeCell ref="AS14:AZ14"/>
    <mergeCell ref="A6:K6"/>
    <mergeCell ref="B8:AZ8"/>
    <mergeCell ref="B10:Y12"/>
    <mergeCell ref="Z10:AB12"/>
    <mergeCell ref="AC10:AZ10"/>
    <mergeCell ref="AC11:AJ12"/>
    <mergeCell ref="AK11:AR12"/>
    <mergeCell ref="AS11:AZ12"/>
    <mergeCell ref="A1:AZ1"/>
    <mergeCell ref="A3:K3"/>
    <mergeCell ref="L3:AZ3"/>
    <mergeCell ref="A4:K4"/>
    <mergeCell ref="L4:AZ4"/>
    <mergeCell ref="A5:K5"/>
    <mergeCell ref="L5:AZ5"/>
  </mergeCells>
  <pageMargins left="0.51181102362204722" right="0.39370078740157483" top="0.74803149606299213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72"/>
  <sheetViews>
    <sheetView showGridLines="0" view="pageBreakPreview" topLeftCell="A13" zoomScale="110" zoomScaleNormal="100" zoomScaleSheetLayoutView="110" workbookViewId="0">
      <selection activeCell="BI21" sqref="BI21"/>
    </sheetView>
  </sheetViews>
  <sheetFormatPr defaultColWidth="0.85546875" defaultRowHeight="15" x14ac:dyDescent="0.25"/>
  <cols>
    <col min="1" max="52" width="3.85546875" style="129" customWidth="1"/>
    <col min="53" max="16384" width="0.85546875" style="24"/>
  </cols>
  <sheetData>
    <row r="1" spans="1:53" ht="36.75" customHeight="1" x14ac:dyDescent="0.25">
      <c r="A1" s="506" t="s">
        <v>210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  <c r="AW1" s="506"/>
      <c r="AX1" s="506"/>
      <c r="AY1" s="506"/>
      <c r="AZ1" s="506"/>
      <c r="BA1" s="25"/>
    </row>
    <row r="2" spans="1:53" s="26" customFormat="1" ht="1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</row>
    <row r="3" spans="1:53" ht="15" customHeight="1" x14ac:dyDescent="0.25">
      <c r="A3" s="504" t="s">
        <v>87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27"/>
    </row>
    <row r="4" spans="1:53" ht="15" customHeight="1" x14ac:dyDescent="0.25">
      <c r="A4" s="504" t="s">
        <v>0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28"/>
    </row>
    <row r="5" spans="1:53" ht="15" customHeight="1" x14ac:dyDescent="0.25">
      <c r="A5" s="504"/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9" t="s">
        <v>1</v>
      </c>
      <c r="M5" s="509"/>
      <c r="N5" s="509"/>
      <c r="O5" s="509"/>
      <c r="P5" s="509"/>
      <c r="Q5" s="509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509"/>
      <c r="AC5" s="509"/>
      <c r="AD5" s="509"/>
      <c r="AE5" s="509"/>
      <c r="AF5" s="509"/>
      <c r="AG5" s="509"/>
      <c r="AH5" s="509"/>
      <c r="AI5" s="509"/>
      <c r="AJ5" s="509"/>
      <c r="AK5" s="509"/>
      <c r="AL5" s="509"/>
      <c r="AM5" s="509"/>
      <c r="AN5" s="509"/>
      <c r="AO5" s="509"/>
      <c r="AP5" s="509"/>
      <c r="AQ5" s="509"/>
      <c r="AR5" s="509"/>
      <c r="AS5" s="509"/>
      <c r="AT5" s="509"/>
      <c r="AU5" s="509"/>
      <c r="AV5" s="509"/>
      <c r="AW5" s="509"/>
      <c r="AX5" s="509"/>
      <c r="AY5" s="509"/>
      <c r="AZ5" s="509"/>
      <c r="BA5" s="29"/>
    </row>
    <row r="6" spans="1:53" s="26" customFormat="1" ht="15" customHeight="1" x14ac:dyDescent="0.25">
      <c r="A6" s="504" t="s">
        <v>2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84" t="s">
        <v>61</v>
      </c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30"/>
    </row>
    <row r="7" spans="1:53" ht="15" customHeight="1" x14ac:dyDescent="0.25"/>
    <row r="8" spans="1:53" s="18" customFormat="1" ht="18" customHeight="1" x14ac:dyDescent="0.25">
      <c r="A8" s="85"/>
      <c r="B8" s="505" t="s">
        <v>78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5"/>
      <c r="AH8" s="505"/>
      <c r="AI8" s="505"/>
      <c r="AJ8" s="505"/>
      <c r="AK8" s="505"/>
      <c r="AL8" s="505"/>
      <c r="AM8" s="505"/>
      <c r="AN8" s="505"/>
      <c r="AO8" s="505"/>
      <c r="AP8" s="505"/>
      <c r="AQ8" s="505"/>
      <c r="AR8" s="505"/>
      <c r="AS8" s="505"/>
      <c r="AT8" s="505"/>
      <c r="AU8" s="505"/>
      <c r="AV8" s="505"/>
      <c r="AW8" s="505"/>
      <c r="AX8" s="505"/>
      <c r="AY8" s="505"/>
      <c r="AZ8" s="505"/>
    </row>
    <row r="9" spans="1:53" s="18" customFormat="1" ht="8.1" customHeight="1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</row>
    <row r="10" spans="1:53" s="18" customFormat="1" ht="24.95" customHeight="1" x14ac:dyDescent="0.25">
      <c r="A10" s="85"/>
      <c r="B10" s="297" t="s">
        <v>3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8"/>
      <c r="Z10" s="303" t="s">
        <v>4</v>
      </c>
      <c r="AA10" s="297"/>
      <c r="AB10" s="298"/>
      <c r="AC10" s="306" t="s">
        <v>88</v>
      </c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</row>
    <row r="11" spans="1:53" s="18" customFormat="1" ht="24.95" customHeight="1" x14ac:dyDescent="0.25">
      <c r="A11" s="85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300"/>
      <c r="Z11" s="304"/>
      <c r="AA11" s="299"/>
      <c r="AB11" s="300"/>
      <c r="AC11" s="303" t="s">
        <v>82</v>
      </c>
      <c r="AD11" s="297"/>
      <c r="AE11" s="297"/>
      <c r="AF11" s="297"/>
      <c r="AG11" s="297"/>
      <c r="AH11" s="297"/>
      <c r="AI11" s="297"/>
      <c r="AJ11" s="298"/>
      <c r="AK11" s="308" t="s">
        <v>71</v>
      </c>
      <c r="AL11" s="308"/>
      <c r="AM11" s="308"/>
      <c r="AN11" s="308"/>
      <c r="AO11" s="308"/>
      <c r="AP11" s="308"/>
      <c r="AQ11" s="308"/>
      <c r="AR11" s="308"/>
      <c r="AS11" s="297" t="s">
        <v>5</v>
      </c>
      <c r="AT11" s="297"/>
      <c r="AU11" s="297"/>
      <c r="AV11" s="297"/>
      <c r="AW11" s="297"/>
      <c r="AX11" s="297"/>
      <c r="AY11" s="297"/>
      <c r="AZ11" s="297"/>
    </row>
    <row r="12" spans="1:53" s="18" customFormat="1" ht="24.95" customHeight="1" x14ac:dyDescent="0.25">
      <c r="A12" s="85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2"/>
      <c r="Z12" s="305"/>
      <c r="AA12" s="301"/>
      <c r="AB12" s="302"/>
      <c r="AC12" s="305"/>
      <c r="AD12" s="301"/>
      <c r="AE12" s="301"/>
      <c r="AF12" s="301"/>
      <c r="AG12" s="301"/>
      <c r="AH12" s="301"/>
      <c r="AI12" s="301"/>
      <c r="AJ12" s="302"/>
      <c r="AK12" s="308"/>
      <c r="AL12" s="308"/>
      <c r="AM12" s="308"/>
      <c r="AN12" s="308"/>
      <c r="AO12" s="308"/>
      <c r="AP12" s="308"/>
      <c r="AQ12" s="308"/>
      <c r="AR12" s="308"/>
      <c r="AS12" s="301"/>
      <c r="AT12" s="301"/>
      <c r="AU12" s="301"/>
      <c r="AV12" s="301"/>
      <c r="AW12" s="301"/>
      <c r="AX12" s="301"/>
      <c r="AY12" s="301"/>
      <c r="AZ12" s="301"/>
    </row>
    <row r="13" spans="1:53" s="36" customFormat="1" ht="15" customHeight="1" thickBot="1" x14ac:dyDescent="0.3">
      <c r="A13" s="86"/>
      <c r="B13" s="510">
        <v>1</v>
      </c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510"/>
      <c r="Q13" s="510"/>
      <c r="R13" s="510"/>
      <c r="S13" s="510"/>
      <c r="T13" s="510"/>
      <c r="U13" s="510"/>
      <c r="V13" s="510"/>
      <c r="W13" s="510"/>
      <c r="X13" s="510"/>
      <c r="Y13" s="511"/>
      <c r="Z13" s="484" t="s">
        <v>6</v>
      </c>
      <c r="AA13" s="482"/>
      <c r="AB13" s="483"/>
      <c r="AC13" s="484" t="s">
        <v>7</v>
      </c>
      <c r="AD13" s="482"/>
      <c r="AE13" s="482"/>
      <c r="AF13" s="482"/>
      <c r="AG13" s="482"/>
      <c r="AH13" s="482"/>
      <c r="AI13" s="482"/>
      <c r="AJ13" s="483"/>
      <c r="AK13" s="484" t="s">
        <v>8</v>
      </c>
      <c r="AL13" s="482"/>
      <c r="AM13" s="482"/>
      <c r="AN13" s="482"/>
      <c r="AO13" s="482"/>
      <c r="AP13" s="482"/>
      <c r="AQ13" s="482"/>
      <c r="AR13" s="483"/>
      <c r="AS13" s="484" t="s">
        <v>9</v>
      </c>
      <c r="AT13" s="482"/>
      <c r="AU13" s="482"/>
      <c r="AV13" s="482"/>
      <c r="AW13" s="482"/>
      <c r="AX13" s="482"/>
      <c r="AY13" s="482"/>
      <c r="AZ13" s="482"/>
      <c r="BA13" s="22"/>
    </row>
    <row r="14" spans="1:53" s="36" customFormat="1" ht="21" customHeight="1" x14ac:dyDescent="0.25">
      <c r="A14" s="86"/>
      <c r="B14" s="321" t="s">
        <v>183</v>
      </c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2"/>
      <c r="Z14" s="315" t="s">
        <v>59</v>
      </c>
      <c r="AA14" s="316"/>
      <c r="AB14" s="317"/>
      <c r="AC14" s="512"/>
      <c r="AD14" s="512"/>
      <c r="AE14" s="512"/>
      <c r="AF14" s="512"/>
      <c r="AG14" s="512"/>
      <c r="AH14" s="512"/>
      <c r="AI14" s="512"/>
      <c r="AJ14" s="512"/>
      <c r="AK14" s="512"/>
      <c r="AL14" s="512"/>
      <c r="AM14" s="512"/>
      <c r="AN14" s="512"/>
      <c r="AO14" s="512"/>
      <c r="AP14" s="512"/>
      <c r="AQ14" s="512"/>
      <c r="AR14" s="512"/>
      <c r="AS14" s="512"/>
      <c r="AT14" s="512"/>
      <c r="AU14" s="512"/>
      <c r="AV14" s="512"/>
      <c r="AW14" s="512"/>
      <c r="AX14" s="512"/>
      <c r="AY14" s="512"/>
      <c r="AZ14" s="513"/>
      <c r="BA14" s="22"/>
    </row>
    <row r="15" spans="1:53" s="36" customFormat="1" ht="18.75" customHeight="1" x14ac:dyDescent="0.25">
      <c r="A15" s="86"/>
      <c r="B15" s="321" t="s">
        <v>184</v>
      </c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2"/>
      <c r="Z15" s="323" t="s">
        <v>60</v>
      </c>
      <c r="AA15" s="324"/>
      <c r="AB15" s="325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514"/>
      <c r="BA15" s="22"/>
    </row>
    <row r="16" spans="1:53" s="18" customFormat="1" ht="20.25" customHeight="1" x14ac:dyDescent="0.25">
      <c r="A16" s="85"/>
      <c r="B16" s="321" t="s">
        <v>232</v>
      </c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2"/>
      <c r="Z16" s="323" t="s">
        <v>64</v>
      </c>
      <c r="AA16" s="324"/>
      <c r="AB16" s="325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514"/>
    </row>
    <row r="17" spans="1:53" s="18" customFormat="1" ht="18.75" customHeight="1" x14ac:dyDescent="0.25">
      <c r="A17" s="85"/>
      <c r="B17" s="321" t="s">
        <v>185</v>
      </c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2"/>
      <c r="Z17" s="323" t="s">
        <v>65</v>
      </c>
      <c r="AA17" s="324"/>
      <c r="AB17" s="325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514"/>
    </row>
    <row r="18" spans="1:53" s="18" customFormat="1" ht="19.5" customHeight="1" x14ac:dyDescent="0.25">
      <c r="A18" s="85"/>
      <c r="B18" s="321" t="s">
        <v>186</v>
      </c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2"/>
      <c r="Z18" s="323" t="s">
        <v>66</v>
      </c>
      <c r="AA18" s="324"/>
      <c r="AB18" s="325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514"/>
    </row>
    <row r="19" spans="1:53" s="18" customFormat="1" ht="30.75" customHeight="1" x14ac:dyDescent="0.25">
      <c r="A19" s="85"/>
      <c r="B19" s="256" t="s">
        <v>187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7"/>
      <c r="Z19" s="323" t="s">
        <v>67</v>
      </c>
      <c r="AA19" s="324"/>
      <c r="AB19" s="325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514"/>
    </row>
    <row r="20" spans="1:53" s="18" customFormat="1" ht="18" customHeight="1" thickBot="1" x14ac:dyDescent="0.3">
      <c r="A20" s="85"/>
      <c r="B20" s="328" t="s">
        <v>10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30"/>
      <c r="Z20" s="515" t="s">
        <v>70</v>
      </c>
      <c r="AA20" s="516"/>
      <c r="AB20" s="517"/>
      <c r="AC20" s="518"/>
      <c r="AD20" s="518"/>
      <c r="AE20" s="518"/>
      <c r="AF20" s="518"/>
      <c r="AG20" s="518"/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518"/>
      <c r="AV20" s="518"/>
      <c r="AW20" s="518"/>
      <c r="AX20" s="518"/>
      <c r="AY20" s="518"/>
      <c r="AZ20" s="519"/>
    </row>
    <row r="21" spans="1:53" customFormat="1" x14ac:dyDescent="0.25">
      <c r="A21" s="47"/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1"/>
      <c r="W21" s="111"/>
      <c r="X21" s="111"/>
      <c r="Y21" s="111"/>
      <c r="Z21" s="112"/>
      <c r="AA21" s="112"/>
      <c r="AB21" s="112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47"/>
    </row>
    <row r="22" spans="1:53" customFormat="1" ht="15.75" customHeight="1" x14ac:dyDescent="0.25">
      <c r="A22" s="47"/>
      <c r="B22" s="572" t="s">
        <v>209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  <c r="AN22" s="373"/>
      <c r="AO22" s="373"/>
      <c r="AP22" s="373"/>
      <c r="AQ22" s="373"/>
      <c r="AR22" s="373"/>
      <c r="AS22" s="373"/>
      <c r="AT22" s="373"/>
      <c r="AU22" s="373"/>
      <c r="AV22" s="373"/>
      <c r="AW22" s="373"/>
      <c r="AX22" s="373"/>
      <c r="AY22" s="373"/>
      <c r="AZ22" s="373"/>
      <c r="BA22" s="47"/>
    </row>
    <row r="23" spans="1:53" s="18" customFormat="1" ht="18" customHeight="1" x14ac:dyDescent="0.25">
      <c r="A23" s="85"/>
      <c r="B23" s="13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6"/>
      <c r="AA23" s="116"/>
      <c r="AB23" s="116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</row>
    <row r="24" spans="1:53" customFormat="1" ht="15" customHeight="1" x14ac:dyDescent="0.25">
      <c r="A24" s="43"/>
      <c r="B24" s="252" t="s">
        <v>229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</row>
    <row r="25" spans="1:53" s="6" customFormat="1" ht="8.1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</row>
    <row r="26" spans="1:53" s="6" customFormat="1" ht="24.95" customHeight="1" x14ac:dyDescent="0.25">
      <c r="A26" s="43"/>
      <c r="B26" s="170" t="s">
        <v>3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1"/>
      <c r="Z26" s="169" t="s">
        <v>4</v>
      </c>
      <c r="AA26" s="170"/>
      <c r="AB26" s="171"/>
      <c r="AC26" s="162" t="s">
        <v>88</v>
      </c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</row>
    <row r="27" spans="1:53" s="6" customFormat="1" ht="45" customHeight="1" x14ac:dyDescent="0.25">
      <c r="A27" s="43"/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3"/>
      <c r="Z27" s="274"/>
      <c r="AA27" s="272"/>
      <c r="AB27" s="273"/>
      <c r="AC27" s="169" t="s">
        <v>86</v>
      </c>
      <c r="AD27" s="170"/>
      <c r="AE27" s="170"/>
      <c r="AF27" s="170"/>
      <c r="AG27" s="170"/>
      <c r="AH27" s="170"/>
      <c r="AI27" s="170"/>
      <c r="AJ27" s="171"/>
      <c r="AK27" s="183" t="s">
        <v>71</v>
      </c>
      <c r="AL27" s="183"/>
      <c r="AM27" s="183"/>
      <c r="AN27" s="183"/>
      <c r="AO27" s="183"/>
      <c r="AP27" s="183"/>
      <c r="AQ27" s="183"/>
      <c r="AR27" s="183"/>
      <c r="AS27" s="170" t="s">
        <v>5</v>
      </c>
      <c r="AT27" s="170"/>
      <c r="AU27" s="170"/>
      <c r="AV27" s="170"/>
      <c r="AW27" s="170"/>
      <c r="AX27" s="170"/>
      <c r="AY27" s="170"/>
      <c r="AZ27" s="170"/>
    </row>
    <row r="28" spans="1:53" s="7" customFormat="1" ht="15" customHeight="1" thickBot="1" x14ac:dyDescent="0.3">
      <c r="A28" s="81"/>
      <c r="B28" s="351">
        <v>1</v>
      </c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2"/>
      <c r="Z28" s="353" t="s">
        <v>6</v>
      </c>
      <c r="AA28" s="354"/>
      <c r="AB28" s="355"/>
      <c r="AC28" s="353" t="s">
        <v>7</v>
      </c>
      <c r="AD28" s="354"/>
      <c r="AE28" s="354"/>
      <c r="AF28" s="354"/>
      <c r="AG28" s="354"/>
      <c r="AH28" s="354"/>
      <c r="AI28" s="354"/>
      <c r="AJ28" s="355"/>
      <c r="AK28" s="353" t="s">
        <v>8</v>
      </c>
      <c r="AL28" s="354"/>
      <c r="AM28" s="354"/>
      <c r="AN28" s="354"/>
      <c r="AO28" s="354"/>
      <c r="AP28" s="354"/>
      <c r="AQ28" s="354"/>
      <c r="AR28" s="355"/>
      <c r="AS28" s="353" t="s">
        <v>9</v>
      </c>
      <c r="AT28" s="354"/>
      <c r="AU28" s="354"/>
      <c r="AV28" s="354"/>
      <c r="AW28" s="354"/>
      <c r="AX28" s="354"/>
      <c r="AY28" s="354"/>
      <c r="AZ28" s="354"/>
      <c r="BA28" s="8"/>
    </row>
    <row r="29" spans="1:53" s="7" customFormat="1" ht="18.75" customHeight="1" x14ac:dyDescent="0.25">
      <c r="A29" s="81"/>
      <c r="B29" s="467" t="s">
        <v>188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489"/>
      <c r="Z29" s="315" t="s">
        <v>59</v>
      </c>
      <c r="AA29" s="316"/>
      <c r="AB29" s="317"/>
      <c r="AC29" s="520"/>
      <c r="AD29" s="520"/>
      <c r="AE29" s="520"/>
      <c r="AF29" s="520"/>
      <c r="AG29" s="520"/>
      <c r="AH29" s="520"/>
      <c r="AI29" s="520"/>
      <c r="AJ29" s="520"/>
      <c r="AK29" s="520"/>
      <c r="AL29" s="520"/>
      <c r="AM29" s="520"/>
      <c r="AN29" s="520"/>
      <c r="AO29" s="520"/>
      <c r="AP29" s="520"/>
      <c r="AQ29" s="520"/>
      <c r="AR29" s="520"/>
      <c r="AS29" s="520"/>
      <c r="AT29" s="520"/>
      <c r="AU29" s="520"/>
      <c r="AV29" s="520"/>
      <c r="AW29" s="520"/>
      <c r="AX29" s="520"/>
      <c r="AY29" s="520"/>
      <c r="AZ29" s="521"/>
      <c r="BA29" s="8"/>
    </row>
    <row r="30" spans="1:53" s="7" customFormat="1" ht="19.5" customHeight="1" x14ac:dyDescent="0.25">
      <c r="A30" s="81"/>
      <c r="B30" s="467" t="s">
        <v>189</v>
      </c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7"/>
      <c r="R30" s="467"/>
      <c r="S30" s="467"/>
      <c r="T30" s="467"/>
      <c r="U30" s="467"/>
      <c r="V30" s="467"/>
      <c r="W30" s="467"/>
      <c r="X30" s="467"/>
      <c r="Y30" s="489"/>
      <c r="Z30" s="323" t="s">
        <v>60</v>
      </c>
      <c r="AA30" s="324"/>
      <c r="AB30" s="325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398"/>
      <c r="BA30" s="8"/>
    </row>
    <row r="31" spans="1:53" s="9" customFormat="1" ht="19.5" customHeight="1" x14ac:dyDescent="0.25">
      <c r="A31" s="47"/>
      <c r="B31" s="467" t="s">
        <v>190</v>
      </c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67"/>
      <c r="W31" s="467"/>
      <c r="X31" s="467"/>
      <c r="Y31" s="489"/>
      <c r="Z31" s="323" t="s">
        <v>64</v>
      </c>
      <c r="AA31" s="324"/>
      <c r="AB31" s="325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398"/>
    </row>
    <row r="32" spans="1:53" s="9" customFormat="1" ht="18" customHeight="1" thickBot="1" x14ac:dyDescent="0.3">
      <c r="A32" s="47"/>
      <c r="B32" s="387" t="s">
        <v>10</v>
      </c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294" t="s">
        <v>70</v>
      </c>
      <c r="AA32" s="295"/>
      <c r="AB32" s="296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522"/>
    </row>
    <row r="33" spans="1:62" s="9" customFormat="1" ht="18" customHeight="1" x14ac:dyDescent="0.25">
      <c r="A33" s="47"/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2"/>
      <c r="AA33" s="112"/>
      <c r="AB33" s="112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</row>
    <row r="34" spans="1:62" s="18" customFormat="1" ht="18" customHeight="1" x14ac:dyDescent="0.25">
      <c r="A34" s="85"/>
      <c r="B34" s="573" t="s">
        <v>191</v>
      </c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  <c r="AO34" s="573"/>
      <c r="AP34" s="573"/>
      <c r="AQ34" s="573"/>
      <c r="AR34" s="573"/>
      <c r="AS34" s="573"/>
      <c r="AT34" s="573"/>
      <c r="AU34" s="573"/>
      <c r="AV34" s="573"/>
      <c r="AW34" s="573"/>
      <c r="AX34" s="573"/>
      <c r="AY34" s="573"/>
      <c r="AZ34" s="573"/>
    </row>
    <row r="35" spans="1:62" s="18" customFormat="1" ht="8.1" customHeight="1" x14ac:dyDescent="0.25">
      <c r="A35" s="85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20"/>
      <c r="BB35" s="20"/>
      <c r="BC35" s="20"/>
      <c r="BD35" s="20"/>
      <c r="BE35" s="20"/>
      <c r="BF35" s="20"/>
      <c r="BG35" s="20"/>
      <c r="BH35" s="20"/>
      <c r="BI35" s="20"/>
      <c r="BJ35" s="20"/>
    </row>
    <row r="36" spans="1:62" s="18" customFormat="1" ht="33.75" customHeight="1" x14ac:dyDescent="0.25">
      <c r="A36" s="87"/>
      <c r="B36" s="297" t="s">
        <v>3</v>
      </c>
      <c r="C36" s="297"/>
      <c r="D36" s="297"/>
      <c r="E36" s="297"/>
      <c r="F36" s="297"/>
      <c r="G36" s="297"/>
      <c r="H36" s="297"/>
      <c r="I36" s="297"/>
      <c r="J36" s="297"/>
      <c r="K36" s="298"/>
      <c r="L36" s="303" t="s">
        <v>14</v>
      </c>
      <c r="M36" s="298"/>
      <c r="N36" s="297" t="s">
        <v>57</v>
      </c>
      <c r="O36" s="297"/>
      <c r="P36" s="297"/>
      <c r="Q36" s="306" t="s">
        <v>83</v>
      </c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26"/>
      <c r="AC36" s="306" t="s">
        <v>44</v>
      </c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26"/>
      <c r="AO36" s="306" t="s">
        <v>45</v>
      </c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1"/>
      <c r="BB36" s="31"/>
      <c r="BC36" s="31"/>
      <c r="BD36" s="31"/>
      <c r="BE36" s="31"/>
      <c r="BF36" s="31"/>
      <c r="BG36" s="20"/>
      <c r="BH36" s="20"/>
    </row>
    <row r="37" spans="1:62" s="18" customFormat="1" ht="33" customHeight="1" x14ac:dyDescent="0.25">
      <c r="A37" s="87"/>
      <c r="B37" s="301"/>
      <c r="C37" s="301"/>
      <c r="D37" s="301"/>
      <c r="E37" s="301"/>
      <c r="F37" s="301"/>
      <c r="G37" s="301"/>
      <c r="H37" s="301"/>
      <c r="I37" s="301"/>
      <c r="J37" s="301"/>
      <c r="K37" s="302"/>
      <c r="L37" s="305"/>
      <c r="M37" s="302"/>
      <c r="N37" s="301"/>
      <c r="O37" s="301"/>
      <c r="P37" s="301"/>
      <c r="Q37" s="306" t="s">
        <v>98</v>
      </c>
      <c r="R37" s="307"/>
      <c r="S37" s="307"/>
      <c r="T37" s="326"/>
      <c r="U37" s="306" t="s">
        <v>58</v>
      </c>
      <c r="V37" s="307"/>
      <c r="W37" s="307"/>
      <c r="X37" s="326"/>
      <c r="Y37" s="306" t="s">
        <v>55</v>
      </c>
      <c r="Z37" s="307"/>
      <c r="AA37" s="307"/>
      <c r="AB37" s="326"/>
      <c r="AC37" s="306" t="s">
        <v>98</v>
      </c>
      <c r="AD37" s="307"/>
      <c r="AE37" s="307"/>
      <c r="AF37" s="326"/>
      <c r="AG37" s="306" t="s">
        <v>58</v>
      </c>
      <c r="AH37" s="307"/>
      <c r="AI37" s="307"/>
      <c r="AJ37" s="326"/>
      <c r="AK37" s="306" t="s">
        <v>55</v>
      </c>
      <c r="AL37" s="307"/>
      <c r="AM37" s="307"/>
      <c r="AN37" s="326"/>
      <c r="AO37" s="306" t="s">
        <v>98</v>
      </c>
      <c r="AP37" s="307"/>
      <c r="AQ37" s="307"/>
      <c r="AR37" s="326"/>
      <c r="AS37" s="306" t="s">
        <v>58</v>
      </c>
      <c r="AT37" s="307"/>
      <c r="AU37" s="307"/>
      <c r="AV37" s="326"/>
      <c r="AW37" s="306" t="s">
        <v>55</v>
      </c>
      <c r="AX37" s="307"/>
      <c r="AY37" s="307"/>
      <c r="AZ37" s="307"/>
      <c r="BA37" s="32"/>
      <c r="BB37" s="32"/>
      <c r="BC37" s="32"/>
      <c r="BD37" s="31"/>
      <c r="BE37" s="31"/>
      <c r="BF37" s="31"/>
      <c r="BG37" s="20"/>
      <c r="BH37" s="20"/>
    </row>
    <row r="38" spans="1:62" s="21" customFormat="1" ht="13.5" thickBot="1" x14ac:dyDescent="0.25">
      <c r="A38" s="82"/>
      <c r="B38" s="526">
        <v>1</v>
      </c>
      <c r="C38" s="526"/>
      <c r="D38" s="526"/>
      <c r="E38" s="526"/>
      <c r="F38" s="526"/>
      <c r="G38" s="526"/>
      <c r="H38" s="526"/>
      <c r="I38" s="526"/>
      <c r="J38" s="526"/>
      <c r="K38" s="527"/>
      <c r="L38" s="528">
        <v>2</v>
      </c>
      <c r="M38" s="529"/>
      <c r="N38" s="528">
        <v>3</v>
      </c>
      <c r="O38" s="530"/>
      <c r="P38" s="529"/>
      <c r="Q38" s="523">
        <v>3</v>
      </c>
      <c r="R38" s="524"/>
      <c r="S38" s="524"/>
      <c r="T38" s="525"/>
      <c r="U38" s="523">
        <v>4</v>
      </c>
      <c r="V38" s="524"/>
      <c r="W38" s="524"/>
      <c r="X38" s="525"/>
      <c r="Y38" s="523">
        <v>5</v>
      </c>
      <c r="Z38" s="524"/>
      <c r="AA38" s="524"/>
      <c r="AB38" s="525"/>
      <c r="AC38" s="523">
        <v>6</v>
      </c>
      <c r="AD38" s="524"/>
      <c r="AE38" s="524"/>
      <c r="AF38" s="525"/>
      <c r="AG38" s="523">
        <v>7</v>
      </c>
      <c r="AH38" s="524"/>
      <c r="AI38" s="524"/>
      <c r="AJ38" s="525"/>
      <c r="AK38" s="523">
        <v>8</v>
      </c>
      <c r="AL38" s="524"/>
      <c r="AM38" s="524"/>
      <c r="AN38" s="525"/>
      <c r="AO38" s="523">
        <v>9</v>
      </c>
      <c r="AP38" s="524"/>
      <c r="AQ38" s="524"/>
      <c r="AR38" s="525"/>
      <c r="AS38" s="523">
        <v>10</v>
      </c>
      <c r="AT38" s="524"/>
      <c r="AU38" s="524"/>
      <c r="AV38" s="525"/>
      <c r="AW38" s="523">
        <v>11</v>
      </c>
      <c r="AX38" s="524"/>
      <c r="AY38" s="524"/>
      <c r="AZ38" s="524"/>
      <c r="BA38" s="22"/>
      <c r="BB38" s="22"/>
      <c r="BC38" s="22"/>
      <c r="BD38" s="22"/>
      <c r="BE38" s="22"/>
      <c r="BF38" s="22"/>
      <c r="BG38" s="23"/>
      <c r="BH38" s="23"/>
    </row>
    <row r="39" spans="1:62" s="18" customFormat="1" ht="17.25" customHeight="1" x14ac:dyDescent="0.25">
      <c r="A39" s="87"/>
      <c r="B39" s="531"/>
      <c r="C39" s="531"/>
      <c r="D39" s="531"/>
      <c r="E39" s="531"/>
      <c r="F39" s="531"/>
      <c r="G39" s="531"/>
      <c r="H39" s="531"/>
      <c r="I39" s="531"/>
      <c r="J39" s="531"/>
      <c r="K39" s="532"/>
      <c r="L39" s="542" t="s">
        <v>59</v>
      </c>
      <c r="M39" s="543"/>
      <c r="N39" s="544"/>
      <c r="O39" s="545"/>
      <c r="P39" s="543"/>
      <c r="Q39" s="490"/>
      <c r="R39" s="491"/>
      <c r="S39" s="491"/>
      <c r="T39" s="492"/>
      <c r="U39" s="490"/>
      <c r="V39" s="491"/>
      <c r="W39" s="491"/>
      <c r="X39" s="492"/>
      <c r="Y39" s="490"/>
      <c r="Z39" s="491"/>
      <c r="AA39" s="491"/>
      <c r="AB39" s="492"/>
      <c r="AC39" s="490"/>
      <c r="AD39" s="491"/>
      <c r="AE39" s="491"/>
      <c r="AF39" s="492"/>
      <c r="AG39" s="490"/>
      <c r="AH39" s="491"/>
      <c r="AI39" s="491"/>
      <c r="AJ39" s="492"/>
      <c r="AK39" s="490"/>
      <c r="AL39" s="491"/>
      <c r="AM39" s="491"/>
      <c r="AN39" s="492"/>
      <c r="AO39" s="490" t="s">
        <v>56</v>
      </c>
      <c r="AP39" s="491"/>
      <c r="AQ39" s="491"/>
      <c r="AR39" s="492"/>
      <c r="AS39" s="490" t="s">
        <v>56</v>
      </c>
      <c r="AT39" s="491"/>
      <c r="AU39" s="491"/>
      <c r="AV39" s="492"/>
      <c r="AW39" s="490"/>
      <c r="AX39" s="491"/>
      <c r="AY39" s="491"/>
      <c r="AZ39" s="493"/>
      <c r="BA39" s="19"/>
      <c r="BB39" s="19"/>
      <c r="BC39" s="19"/>
      <c r="BD39" s="19"/>
      <c r="BE39" s="19"/>
      <c r="BF39" s="19"/>
      <c r="BG39" s="20"/>
      <c r="BH39" s="20"/>
    </row>
    <row r="40" spans="1:62" s="18" customFormat="1" ht="17.25" customHeight="1" x14ac:dyDescent="0.25">
      <c r="A40" s="87"/>
      <c r="B40" s="531"/>
      <c r="C40" s="531"/>
      <c r="D40" s="531"/>
      <c r="E40" s="531"/>
      <c r="F40" s="531"/>
      <c r="G40" s="531"/>
      <c r="H40" s="531"/>
      <c r="I40" s="531"/>
      <c r="J40" s="531"/>
      <c r="K40" s="532"/>
      <c r="L40" s="533" t="s">
        <v>60</v>
      </c>
      <c r="M40" s="534"/>
      <c r="N40" s="535"/>
      <c r="O40" s="536"/>
      <c r="P40" s="537"/>
      <c r="Q40" s="538"/>
      <c r="R40" s="539"/>
      <c r="S40" s="539"/>
      <c r="T40" s="540"/>
      <c r="U40" s="538"/>
      <c r="V40" s="539"/>
      <c r="W40" s="539"/>
      <c r="X40" s="540"/>
      <c r="Y40" s="538"/>
      <c r="Z40" s="539"/>
      <c r="AA40" s="539"/>
      <c r="AB40" s="540"/>
      <c r="AC40" s="538"/>
      <c r="AD40" s="539"/>
      <c r="AE40" s="539"/>
      <c r="AF40" s="540"/>
      <c r="AG40" s="538"/>
      <c r="AH40" s="539"/>
      <c r="AI40" s="539"/>
      <c r="AJ40" s="540"/>
      <c r="AK40" s="538"/>
      <c r="AL40" s="539"/>
      <c r="AM40" s="539"/>
      <c r="AN40" s="540"/>
      <c r="AO40" s="538" t="s">
        <v>56</v>
      </c>
      <c r="AP40" s="539"/>
      <c r="AQ40" s="539"/>
      <c r="AR40" s="540"/>
      <c r="AS40" s="538" t="s">
        <v>56</v>
      </c>
      <c r="AT40" s="539"/>
      <c r="AU40" s="539"/>
      <c r="AV40" s="540"/>
      <c r="AW40" s="538"/>
      <c r="AX40" s="539"/>
      <c r="AY40" s="539"/>
      <c r="AZ40" s="541"/>
      <c r="BA40" s="19"/>
      <c r="BB40" s="19"/>
      <c r="BC40" s="19"/>
      <c r="BD40" s="19"/>
      <c r="BE40" s="19"/>
      <c r="BF40" s="19"/>
      <c r="BG40" s="20"/>
      <c r="BH40" s="20"/>
    </row>
    <row r="41" spans="1:62" s="18" customFormat="1" ht="18.75" customHeight="1" x14ac:dyDescent="0.25">
      <c r="A41" s="87"/>
      <c r="B41" s="559"/>
      <c r="C41" s="559"/>
      <c r="D41" s="559"/>
      <c r="E41" s="559"/>
      <c r="F41" s="559"/>
      <c r="G41" s="559"/>
      <c r="H41" s="559"/>
      <c r="I41" s="559"/>
      <c r="J41" s="559"/>
      <c r="K41" s="560"/>
      <c r="L41" s="533" t="s">
        <v>64</v>
      </c>
      <c r="M41" s="534"/>
      <c r="N41" s="561"/>
      <c r="O41" s="562"/>
      <c r="P41" s="563"/>
      <c r="Q41" s="472"/>
      <c r="R41" s="473"/>
      <c r="S41" s="473"/>
      <c r="T41" s="474"/>
      <c r="U41" s="472"/>
      <c r="V41" s="473"/>
      <c r="W41" s="473"/>
      <c r="X41" s="474"/>
      <c r="Y41" s="472"/>
      <c r="Z41" s="473"/>
      <c r="AA41" s="473"/>
      <c r="AB41" s="474"/>
      <c r="AC41" s="472"/>
      <c r="AD41" s="473"/>
      <c r="AE41" s="473"/>
      <c r="AF41" s="474"/>
      <c r="AG41" s="472"/>
      <c r="AH41" s="473"/>
      <c r="AI41" s="473"/>
      <c r="AJ41" s="474"/>
      <c r="AK41" s="472"/>
      <c r="AL41" s="473"/>
      <c r="AM41" s="473"/>
      <c r="AN41" s="474"/>
      <c r="AO41" s="472"/>
      <c r="AP41" s="473"/>
      <c r="AQ41" s="473"/>
      <c r="AR41" s="474"/>
      <c r="AS41" s="472"/>
      <c r="AT41" s="473"/>
      <c r="AU41" s="473"/>
      <c r="AV41" s="474"/>
      <c r="AW41" s="472"/>
      <c r="AX41" s="473"/>
      <c r="AY41" s="473"/>
      <c r="AZ41" s="494"/>
      <c r="BA41" s="19"/>
      <c r="BB41" s="19"/>
      <c r="BC41" s="19"/>
      <c r="BD41" s="19"/>
      <c r="BE41" s="19"/>
      <c r="BF41" s="19"/>
      <c r="BG41" s="20"/>
      <c r="BH41" s="20"/>
    </row>
    <row r="42" spans="1:62" s="18" customFormat="1" ht="18" customHeight="1" thickBot="1" x14ac:dyDescent="0.3">
      <c r="A42" s="87"/>
      <c r="B42" s="546" t="s">
        <v>11</v>
      </c>
      <c r="C42" s="546"/>
      <c r="D42" s="546"/>
      <c r="E42" s="546"/>
      <c r="F42" s="546"/>
      <c r="G42" s="546"/>
      <c r="H42" s="546"/>
      <c r="I42" s="546"/>
      <c r="J42" s="546"/>
      <c r="K42" s="547"/>
      <c r="L42" s="548">
        <v>9000</v>
      </c>
      <c r="M42" s="549"/>
      <c r="N42" s="550" t="s">
        <v>56</v>
      </c>
      <c r="O42" s="551"/>
      <c r="P42" s="552"/>
      <c r="Q42" s="553" t="s">
        <v>56</v>
      </c>
      <c r="R42" s="554"/>
      <c r="S42" s="554"/>
      <c r="T42" s="555"/>
      <c r="U42" s="553" t="s">
        <v>56</v>
      </c>
      <c r="V42" s="554"/>
      <c r="W42" s="554"/>
      <c r="X42" s="555"/>
      <c r="Y42" s="553"/>
      <c r="Z42" s="554"/>
      <c r="AA42" s="554"/>
      <c r="AB42" s="555"/>
      <c r="AC42" s="553" t="s">
        <v>56</v>
      </c>
      <c r="AD42" s="554"/>
      <c r="AE42" s="554"/>
      <c r="AF42" s="555"/>
      <c r="AG42" s="553" t="s">
        <v>56</v>
      </c>
      <c r="AH42" s="554"/>
      <c r="AI42" s="554"/>
      <c r="AJ42" s="555"/>
      <c r="AK42" s="553"/>
      <c r="AL42" s="554"/>
      <c r="AM42" s="554"/>
      <c r="AN42" s="555"/>
      <c r="AO42" s="553" t="s">
        <v>56</v>
      </c>
      <c r="AP42" s="554"/>
      <c r="AQ42" s="554"/>
      <c r="AR42" s="555"/>
      <c r="AS42" s="553" t="s">
        <v>56</v>
      </c>
      <c r="AT42" s="554"/>
      <c r="AU42" s="554"/>
      <c r="AV42" s="555"/>
      <c r="AW42" s="553"/>
      <c r="AX42" s="554"/>
      <c r="AY42" s="554"/>
      <c r="AZ42" s="556"/>
      <c r="BA42" s="33"/>
      <c r="BB42" s="33"/>
      <c r="BC42" s="33"/>
      <c r="BD42" s="33"/>
      <c r="BE42" s="33"/>
      <c r="BF42" s="33"/>
      <c r="BG42" s="20"/>
      <c r="BH42" s="20"/>
    </row>
    <row r="43" spans="1:62" s="47" customFormat="1" ht="23.25" customHeight="1" x14ac:dyDescent="0.25">
      <c r="B43" s="124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</row>
    <row r="44" spans="1:62" s="18" customFormat="1" ht="18" customHeight="1" x14ac:dyDescent="0.25">
      <c r="A44" s="85"/>
      <c r="B44" s="573" t="s">
        <v>192</v>
      </c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  <c r="AO44" s="573"/>
      <c r="AP44" s="573"/>
      <c r="AQ44" s="573"/>
      <c r="AR44" s="573"/>
      <c r="AS44" s="573"/>
      <c r="AT44" s="573"/>
      <c r="AU44" s="573"/>
      <c r="AV44" s="573"/>
      <c r="AW44" s="573"/>
      <c r="AX44" s="573"/>
      <c r="AY44" s="573"/>
      <c r="AZ44" s="573"/>
    </row>
    <row r="45" spans="1:62" s="18" customFormat="1" ht="8.1" customHeight="1" x14ac:dyDescent="0.25">
      <c r="A45" s="85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20"/>
      <c r="BB45" s="20"/>
      <c r="BC45" s="20"/>
      <c r="BD45" s="20"/>
      <c r="BE45" s="20"/>
      <c r="BF45" s="20"/>
      <c r="BG45" s="20"/>
      <c r="BH45" s="20"/>
      <c r="BI45" s="20"/>
      <c r="BJ45" s="20"/>
    </row>
    <row r="46" spans="1:62" s="18" customFormat="1" ht="37.5" customHeight="1" x14ac:dyDescent="0.25">
      <c r="A46" s="87"/>
      <c r="B46" s="297" t="s">
        <v>3</v>
      </c>
      <c r="C46" s="297"/>
      <c r="D46" s="297"/>
      <c r="E46" s="297"/>
      <c r="F46" s="297"/>
      <c r="G46" s="297"/>
      <c r="H46" s="297"/>
      <c r="I46" s="297"/>
      <c r="J46" s="297"/>
      <c r="K46" s="298"/>
      <c r="L46" s="303" t="s">
        <v>14</v>
      </c>
      <c r="M46" s="298"/>
      <c r="N46" s="297" t="s">
        <v>57</v>
      </c>
      <c r="O46" s="297"/>
      <c r="P46" s="297"/>
      <c r="Q46" s="306" t="s">
        <v>83</v>
      </c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26"/>
      <c r="AC46" s="306" t="s">
        <v>44</v>
      </c>
      <c r="AD46" s="307"/>
      <c r="AE46" s="307"/>
      <c r="AF46" s="307"/>
      <c r="AG46" s="307"/>
      <c r="AH46" s="307"/>
      <c r="AI46" s="307"/>
      <c r="AJ46" s="307"/>
      <c r="AK46" s="307"/>
      <c r="AL46" s="307"/>
      <c r="AM46" s="307"/>
      <c r="AN46" s="326"/>
      <c r="AO46" s="306" t="s">
        <v>45</v>
      </c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1"/>
      <c r="BB46" s="31"/>
      <c r="BC46" s="31"/>
      <c r="BD46" s="31"/>
      <c r="BE46" s="31"/>
      <c r="BF46" s="31"/>
      <c r="BG46" s="20"/>
      <c r="BH46" s="20"/>
    </row>
    <row r="47" spans="1:62" s="18" customFormat="1" ht="35.25" customHeight="1" x14ac:dyDescent="0.25">
      <c r="A47" s="87"/>
      <c r="B47" s="301"/>
      <c r="C47" s="301"/>
      <c r="D47" s="301"/>
      <c r="E47" s="301"/>
      <c r="F47" s="301"/>
      <c r="G47" s="301"/>
      <c r="H47" s="301"/>
      <c r="I47" s="301"/>
      <c r="J47" s="301"/>
      <c r="K47" s="302"/>
      <c r="L47" s="305"/>
      <c r="M47" s="302"/>
      <c r="N47" s="301"/>
      <c r="O47" s="301"/>
      <c r="P47" s="301"/>
      <c r="Q47" s="306" t="s">
        <v>98</v>
      </c>
      <c r="R47" s="307"/>
      <c r="S47" s="307"/>
      <c r="T47" s="326"/>
      <c r="U47" s="306" t="s">
        <v>58</v>
      </c>
      <c r="V47" s="307"/>
      <c r="W47" s="307"/>
      <c r="X47" s="326"/>
      <c r="Y47" s="306" t="s">
        <v>55</v>
      </c>
      <c r="Z47" s="307"/>
      <c r="AA47" s="307"/>
      <c r="AB47" s="326"/>
      <c r="AC47" s="306" t="s">
        <v>98</v>
      </c>
      <c r="AD47" s="307"/>
      <c r="AE47" s="307"/>
      <c r="AF47" s="326"/>
      <c r="AG47" s="306" t="s">
        <v>58</v>
      </c>
      <c r="AH47" s="307"/>
      <c r="AI47" s="307"/>
      <c r="AJ47" s="326"/>
      <c r="AK47" s="306" t="s">
        <v>55</v>
      </c>
      <c r="AL47" s="307"/>
      <c r="AM47" s="307"/>
      <c r="AN47" s="326"/>
      <c r="AO47" s="306" t="s">
        <v>98</v>
      </c>
      <c r="AP47" s="307"/>
      <c r="AQ47" s="307"/>
      <c r="AR47" s="326"/>
      <c r="AS47" s="306" t="s">
        <v>58</v>
      </c>
      <c r="AT47" s="307"/>
      <c r="AU47" s="307"/>
      <c r="AV47" s="326"/>
      <c r="AW47" s="306" t="s">
        <v>55</v>
      </c>
      <c r="AX47" s="307"/>
      <c r="AY47" s="307"/>
      <c r="AZ47" s="307"/>
      <c r="BA47" s="32"/>
      <c r="BB47" s="32"/>
      <c r="BC47" s="32"/>
      <c r="BD47" s="31"/>
      <c r="BE47" s="31"/>
      <c r="BF47" s="31"/>
      <c r="BG47" s="20"/>
      <c r="BH47" s="20"/>
    </row>
    <row r="48" spans="1:62" s="21" customFormat="1" ht="13.5" thickBot="1" x14ac:dyDescent="0.25">
      <c r="A48" s="82"/>
      <c r="B48" s="526">
        <v>1</v>
      </c>
      <c r="C48" s="526"/>
      <c r="D48" s="526"/>
      <c r="E48" s="526"/>
      <c r="F48" s="526"/>
      <c r="G48" s="526"/>
      <c r="H48" s="526"/>
      <c r="I48" s="526"/>
      <c r="J48" s="526"/>
      <c r="K48" s="527"/>
      <c r="L48" s="528">
        <v>2</v>
      </c>
      <c r="M48" s="529"/>
      <c r="N48" s="528">
        <v>3</v>
      </c>
      <c r="O48" s="530"/>
      <c r="P48" s="529"/>
      <c r="Q48" s="523">
        <v>3</v>
      </c>
      <c r="R48" s="524"/>
      <c r="S48" s="524"/>
      <c r="T48" s="525"/>
      <c r="U48" s="523">
        <v>4</v>
      </c>
      <c r="V48" s="524"/>
      <c r="W48" s="524"/>
      <c r="X48" s="525"/>
      <c r="Y48" s="523">
        <v>5</v>
      </c>
      <c r="Z48" s="524"/>
      <c r="AA48" s="524"/>
      <c r="AB48" s="525"/>
      <c r="AC48" s="523">
        <v>6</v>
      </c>
      <c r="AD48" s="524"/>
      <c r="AE48" s="524"/>
      <c r="AF48" s="525"/>
      <c r="AG48" s="523">
        <v>7</v>
      </c>
      <c r="AH48" s="524"/>
      <c r="AI48" s="524"/>
      <c r="AJ48" s="525"/>
      <c r="AK48" s="523">
        <v>8</v>
      </c>
      <c r="AL48" s="524"/>
      <c r="AM48" s="524"/>
      <c r="AN48" s="525"/>
      <c r="AO48" s="523">
        <v>9</v>
      </c>
      <c r="AP48" s="524"/>
      <c r="AQ48" s="524"/>
      <c r="AR48" s="525"/>
      <c r="AS48" s="523">
        <v>10</v>
      </c>
      <c r="AT48" s="524"/>
      <c r="AU48" s="524"/>
      <c r="AV48" s="525"/>
      <c r="AW48" s="523">
        <v>11</v>
      </c>
      <c r="AX48" s="524"/>
      <c r="AY48" s="524"/>
      <c r="AZ48" s="524"/>
      <c r="BA48" s="22"/>
      <c r="BB48" s="22"/>
      <c r="BC48" s="22"/>
      <c r="BD48" s="22"/>
      <c r="BE48" s="22"/>
      <c r="BF48" s="22"/>
      <c r="BG48" s="23"/>
      <c r="BH48" s="23"/>
    </row>
    <row r="49" spans="1:62" s="18" customFormat="1" ht="15.75" customHeight="1" x14ac:dyDescent="0.25">
      <c r="A49" s="87"/>
      <c r="B49" s="531"/>
      <c r="C49" s="531"/>
      <c r="D49" s="531"/>
      <c r="E49" s="531"/>
      <c r="F49" s="531"/>
      <c r="G49" s="531"/>
      <c r="H49" s="531"/>
      <c r="I49" s="531"/>
      <c r="J49" s="531"/>
      <c r="K49" s="532"/>
      <c r="L49" s="542" t="s">
        <v>59</v>
      </c>
      <c r="M49" s="543"/>
      <c r="N49" s="544"/>
      <c r="O49" s="545"/>
      <c r="P49" s="543"/>
      <c r="Q49" s="490"/>
      <c r="R49" s="491"/>
      <c r="S49" s="491"/>
      <c r="T49" s="492"/>
      <c r="U49" s="490"/>
      <c r="V49" s="491"/>
      <c r="W49" s="491"/>
      <c r="X49" s="492"/>
      <c r="Y49" s="490"/>
      <c r="Z49" s="491"/>
      <c r="AA49" s="491"/>
      <c r="AB49" s="492"/>
      <c r="AC49" s="490"/>
      <c r="AD49" s="491"/>
      <c r="AE49" s="491"/>
      <c r="AF49" s="492"/>
      <c r="AG49" s="490"/>
      <c r="AH49" s="491"/>
      <c r="AI49" s="491"/>
      <c r="AJ49" s="492"/>
      <c r="AK49" s="490"/>
      <c r="AL49" s="491"/>
      <c r="AM49" s="491"/>
      <c r="AN49" s="492"/>
      <c r="AO49" s="490" t="s">
        <v>56</v>
      </c>
      <c r="AP49" s="491"/>
      <c r="AQ49" s="491"/>
      <c r="AR49" s="492"/>
      <c r="AS49" s="490" t="s">
        <v>56</v>
      </c>
      <c r="AT49" s="491"/>
      <c r="AU49" s="491"/>
      <c r="AV49" s="492"/>
      <c r="AW49" s="490"/>
      <c r="AX49" s="491"/>
      <c r="AY49" s="491"/>
      <c r="AZ49" s="493"/>
      <c r="BA49" s="19"/>
      <c r="BB49" s="19"/>
      <c r="BC49" s="19"/>
      <c r="BD49" s="19"/>
      <c r="BE49" s="19"/>
      <c r="BF49" s="19"/>
      <c r="BG49" s="20"/>
      <c r="BH49" s="20"/>
    </row>
    <row r="50" spans="1:62" s="18" customFormat="1" ht="16.5" customHeight="1" x14ac:dyDescent="0.25">
      <c r="A50" s="87"/>
      <c r="B50" s="531"/>
      <c r="C50" s="531"/>
      <c r="D50" s="531"/>
      <c r="E50" s="531"/>
      <c r="F50" s="531"/>
      <c r="G50" s="531"/>
      <c r="H50" s="531"/>
      <c r="I50" s="531"/>
      <c r="J50" s="531"/>
      <c r="K50" s="532"/>
      <c r="L50" s="533" t="s">
        <v>60</v>
      </c>
      <c r="M50" s="534"/>
      <c r="N50" s="535"/>
      <c r="O50" s="536"/>
      <c r="P50" s="537"/>
      <c r="Q50" s="538"/>
      <c r="R50" s="539"/>
      <c r="S50" s="539"/>
      <c r="T50" s="540"/>
      <c r="U50" s="538"/>
      <c r="V50" s="539"/>
      <c r="W50" s="539"/>
      <c r="X50" s="540"/>
      <c r="Y50" s="538"/>
      <c r="Z50" s="539"/>
      <c r="AA50" s="539"/>
      <c r="AB50" s="540"/>
      <c r="AC50" s="538"/>
      <c r="AD50" s="539"/>
      <c r="AE50" s="539"/>
      <c r="AF50" s="540"/>
      <c r="AG50" s="538"/>
      <c r="AH50" s="539"/>
      <c r="AI50" s="539"/>
      <c r="AJ50" s="540"/>
      <c r="AK50" s="538"/>
      <c r="AL50" s="539"/>
      <c r="AM50" s="539"/>
      <c r="AN50" s="540"/>
      <c r="AO50" s="538" t="s">
        <v>56</v>
      </c>
      <c r="AP50" s="539"/>
      <c r="AQ50" s="539"/>
      <c r="AR50" s="540"/>
      <c r="AS50" s="538" t="s">
        <v>56</v>
      </c>
      <c r="AT50" s="539"/>
      <c r="AU50" s="539"/>
      <c r="AV50" s="540"/>
      <c r="AW50" s="538"/>
      <c r="AX50" s="539"/>
      <c r="AY50" s="539"/>
      <c r="AZ50" s="541"/>
      <c r="BA50" s="19"/>
      <c r="BB50" s="19"/>
      <c r="BC50" s="19"/>
      <c r="BD50" s="19"/>
      <c r="BE50" s="19"/>
      <c r="BF50" s="19"/>
      <c r="BG50" s="20"/>
      <c r="BH50" s="20"/>
    </row>
    <row r="51" spans="1:62" s="18" customFormat="1" ht="17.25" customHeight="1" x14ac:dyDescent="0.25">
      <c r="A51" s="87"/>
      <c r="B51" s="559"/>
      <c r="C51" s="559"/>
      <c r="D51" s="559"/>
      <c r="E51" s="559"/>
      <c r="F51" s="559"/>
      <c r="G51" s="559"/>
      <c r="H51" s="559"/>
      <c r="I51" s="559"/>
      <c r="J51" s="559"/>
      <c r="K51" s="560"/>
      <c r="L51" s="533" t="s">
        <v>64</v>
      </c>
      <c r="M51" s="534"/>
      <c r="N51" s="561"/>
      <c r="O51" s="562"/>
      <c r="P51" s="563"/>
      <c r="Q51" s="472"/>
      <c r="R51" s="473"/>
      <c r="S51" s="473"/>
      <c r="T51" s="474"/>
      <c r="U51" s="472"/>
      <c r="V51" s="473"/>
      <c r="W51" s="473"/>
      <c r="X51" s="474"/>
      <c r="Y51" s="472"/>
      <c r="Z51" s="473"/>
      <c r="AA51" s="473"/>
      <c r="AB51" s="474"/>
      <c r="AC51" s="472"/>
      <c r="AD51" s="473"/>
      <c r="AE51" s="473"/>
      <c r="AF51" s="474"/>
      <c r="AG51" s="472"/>
      <c r="AH51" s="473"/>
      <c r="AI51" s="473"/>
      <c r="AJ51" s="474"/>
      <c r="AK51" s="472"/>
      <c r="AL51" s="473"/>
      <c r="AM51" s="473"/>
      <c r="AN51" s="474"/>
      <c r="AO51" s="472"/>
      <c r="AP51" s="473"/>
      <c r="AQ51" s="473"/>
      <c r="AR51" s="474"/>
      <c r="AS51" s="472"/>
      <c r="AT51" s="473"/>
      <c r="AU51" s="473"/>
      <c r="AV51" s="474"/>
      <c r="AW51" s="472"/>
      <c r="AX51" s="473"/>
      <c r="AY51" s="473"/>
      <c r="AZ51" s="494"/>
      <c r="BA51" s="19"/>
      <c r="BB51" s="19"/>
      <c r="BC51" s="19"/>
      <c r="BD51" s="19"/>
      <c r="BE51" s="19"/>
      <c r="BF51" s="19"/>
      <c r="BG51" s="20"/>
      <c r="BH51" s="20"/>
    </row>
    <row r="52" spans="1:62" s="18" customFormat="1" ht="18" customHeight="1" thickBot="1" x14ac:dyDescent="0.3">
      <c r="A52" s="87"/>
      <c r="B52" s="546" t="s">
        <v>11</v>
      </c>
      <c r="C52" s="546"/>
      <c r="D52" s="546"/>
      <c r="E52" s="546"/>
      <c r="F52" s="546"/>
      <c r="G52" s="546"/>
      <c r="H52" s="546"/>
      <c r="I52" s="546"/>
      <c r="J52" s="546"/>
      <c r="K52" s="547"/>
      <c r="L52" s="548">
        <v>9000</v>
      </c>
      <c r="M52" s="549"/>
      <c r="N52" s="550" t="s">
        <v>56</v>
      </c>
      <c r="O52" s="551"/>
      <c r="P52" s="552"/>
      <c r="Q52" s="553" t="s">
        <v>56</v>
      </c>
      <c r="R52" s="554"/>
      <c r="S52" s="554"/>
      <c r="T52" s="555"/>
      <c r="U52" s="553" t="s">
        <v>56</v>
      </c>
      <c r="V52" s="554"/>
      <c r="W52" s="554"/>
      <c r="X52" s="555"/>
      <c r="Y52" s="553"/>
      <c r="Z52" s="554"/>
      <c r="AA52" s="554"/>
      <c r="AB52" s="555"/>
      <c r="AC52" s="553" t="s">
        <v>56</v>
      </c>
      <c r="AD52" s="554"/>
      <c r="AE52" s="554"/>
      <c r="AF52" s="555"/>
      <c r="AG52" s="553" t="s">
        <v>56</v>
      </c>
      <c r="AH52" s="554"/>
      <c r="AI52" s="554"/>
      <c r="AJ52" s="555"/>
      <c r="AK52" s="553"/>
      <c r="AL52" s="554"/>
      <c r="AM52" s="554"/>
      <c r="AN52" s="555"/>
      <c r="AO52" s="553" t="s">
        <v>56</v>
      </c>
      <c r="AP52" s="554"/>
      <c r="AQ52" s="554"/>
      <c r="AR52" s="555"/>
      <c r="AS52" s="553" t="s">
        <v>56</v>
      </c>
      <c r="AT52" s="554"/>
      <c r="AU52" s="554"/>
      <c r="AV52" s="555"/>
      <c r="AW52" s="553"/>
      <c r="AX52" s="554"/>
      <c r="AY52" s="554"/>
      <c r="AZ52" s="556"/>
      <c r="BA52" s="33"/>
      <c r="BB52" s="33"/>
      <c r="BC52" s="33"/>
      <c r="BD52" s="33"/>
      <c r="BE52" s="33"/>
      <c r="BF52" s="33"/>
      <c r="BG52" s="20"/>
      <c r="BH52" s="20"/>
    </row>
    <row r="53" spans="1:62" s="47" customFormat="1" ht="15" customHeight="1" x14ac:dyDescent="0.25">
      <c r="B53" s="124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</row>
    <row r="54" spans="1:62" s="18" customFormat="1" ht="18" customHeight="1" x14ac:dyDescent="0.25">
      <c r="A54" s="85"/>
      <c r="B54" s="573" t="s">
        <v>193</v>
      </c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  <c r="AO54" s="573"/>
      <c r="AP54" s="573"/>
      <c r="AQ54" s="573"/>
      <c r="AR54" s="573"/>
      <c r="AS54" s="573"/>
      <c r="AT54" s="573"/>
      <c r="AU54" s="573"/>
      <c r="AV54" s="573"/>
      <c r="AW54" s="573"/>
      <c r="AX54" s="573"/>
      <c r="AY54" s="573"/>
      <c r="AZ54" s="573"/>
    </row>
    <row r="55" spans="1:62" s="18" customFormat="1" ht="8.1" customHeight="1" x14ac:dyDescent="0.25">
      <c r="A55" s="85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20"/>
      <c r="BB55" s="20"/>
      <c r="BC55" s="20"/>
      <c r="BD55" s="20"/>
      <c r="BE55" s="20"/>
      <c r="BF55" s="20"/>
      <c r="BG55" s="20"/>
      <c r="BH55" s="20"/>
      <c r="BI55" s="20"/>
      <c r="BJ55" s="20"/>
    </row>
    <row r="56" spans="1:62" s="18" customFormat="1" ht="32.25" customHeight="1" x14ac:dyDescent="0.25">
      <c r="A56" s="87"/>
      <c r="B56" s="297" t="s">
        <v>3</v>
      </c>
      <c r="C56" s="297"/>
      <c r="D56" s="297"/>
      <c r="E56" s="297"/>
      <c r="F56" s="297"/>
      <c r="G56" s="297"/>
      <c r="H56" s="297"/>
      <c r="I56" s="297"/>
      <c r="J56" s="297"/>
      <c r="K56" s="298"/>
      <c r="L56" s="303" t="s">
        <v>14</v>
      </c>
      <c r="M56" s="298"/>
      <c r="N56" s="297" t="s">
        <v>57</v>
      </c>
      <c r="O56" s="297"/>
      <c r="P56" s="297"/>
      <c r="Q56" s="306" t="s">
        <v>83</v>
      </c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26"/>
      <c r="AC56" s="306" t="s">
        <v>44</v>
      </c>
      <c r="AD56" s="307"/>
      <c r="AE56" s="307"/>
      <c r="AF56" s="307"/>
      <c r="AG56" s="307"/>
      <c r="AH56" s="307"/>
      <c r="AI56" s="307"/>
      <c r="AJ56" s="307"/>
      <c r="AK56" s="307"/>
      <c r="AL56" s="307"/>
      <c r="AM56" s="307"/>
      <c r="AN56" s="326"/>
      <c r="AO56" s="306" t="s">
        <v>45</v>
      </c>
      <c r="AP56" s="307"/>
      <c r="AQ56" s="307"/>
      <c r="AR56" s="307"/>
      <c r="AS56" s="307"/>
      <c r="AT56" s="307"/>
      <c r="AU56" s="307"/>
      <c r="AV56" s="307"/>
      <c r="AW56" s="307"/>
      <c r="AX56" s="307"/>
      <c r="AY56" s="307"/>
      <c r="AZ56" s="307"/>
      <c r="BA56" s="31"/>
      <c r="BB56" s="31"/>
      <c r="BC56" s="31"/>
      <c r="BD56" s="31"/>
      <c r="BE56" s="31"/>
      <c r="BF56" s="31"/>
      <c r="BG56" s="20"/>
      <c r="BH56" s="20"/>
    </row>
    <row r="57" spans="1:62" s="18" customFormat="1" ht="39" customHeight="1" x14ac:dyDescent="0.25">
      <c r="A57" s="87"/>
      <c r="B57" s="301"/>
      <c r="C57" s="301"/>
      <c r="D57" s="301"/>
      <c r="E57" s="301"/>
      <c r="F57" s="301"/>
      <c r="G57" s="301"/>
      <c r="H57" s="301"/>
      <c r="I57" s="301"/>
      <c r="J57" s="301"/>
      <c r="K57" s="302"/>
      <c r="L57" s="305"/>
      <c r="M57" s="302"/>
      <c r="N57" s="301"/>
      <c r="O57" s="301"/>
      <c r="P57" s="301"/>
      <c r="Q57" s="306" t="s">
        <v>98</v>
      </c>
      <c r="R57" s="307"/>
      <c r="S57" s="307"/>
      <c r="T57" s="326"/>
      <c r="U57" s="306" t="s">
        <v>58</v>
      </c>
      <c r="V57" s="307"/>
      <c r="W57" s="307"/>
      <c r="X57" s="326"/>
      <c r="Y57" s="306" t="s">
        <v>55</v>
      </c>
      <c r="Z57" s="307"/>
      <c r="AA57" s="307"/>
      <c r="AB57" s="326"/>
      <c r="AC57" s="306" t="s">
        <v>98</v>
      </c>
      <c r="AD57" s="307"/>
      <c r="AE57" s="307"/>
      <c r="AF57" s="326"/>
      <c r="AG57" s="306" t="s">
        <v>58</v>
      </c>
      <c r="AH57" s="307"/>
      <c r="AI57" s="307"/>
      <c r="AJ57" s="326"/>
      <c r="AK57" s="306" t="s">
        <v>55</v>
      </c>
      <c r="AL57" s="307"/>
      <c r="AM57" s="307"/>
      <c r="AN57" s="326"/>
      <c r="AO57" s="306" t="s">
        <v>98</v>
      </c>
      <c r="AP57" s="307"/>
      <c r="AQ57" s="307"/>
      <c r="AR57" s="326"/>
      <c r="AS57" s="306" t="s">
        <v>58</v>
      </c>
      <c r="AT57" s="307"/>
      <c r="AU57" s="307"/>
      <c r="AV57" s="326"/>
      <c r="AW57" s="306" t="s">
        <v>55</v>
      </c>
      <c r="AX57" s="307"/>
      <c r="AY57" s="307"/>
      <c r="AZ57" s="307"/>
      <c r="BA57" s="32"/>
      <c r="BB57" s="32"/>
      <c r="BC57" s="32"/>
      <c r="BD57" s="31"/>
      <c r="BE57" s="31"/>
      <c r="BF57" s="31"/>
      <c r="BG57" s="20"/>
      <c r="BH57" s="20"/>
    </row>
    <row r="58" spans="1:62" s="21" customFormat="1" ht="13.5" thickBot="1" x14ac:dyDescent="0.25">
      <c r="A58" s="82"/>
      <c r="B58" s="526">
        <v>1</v>
      </c>
      <c r="C58" s="526"/>
      <c r="D58" s="526"/>
      <c r="E58" s="526"/>
      <c r="F58" s="526"/>
      <c r="G58" s="526"/>
      <c r="H58" s="526"/>
      <c r="I58" s="526"/>
      <c r="J58" s="526"/>
      <c r="K58" s="527"/>
      <c r="L58" s="528">
        <v>2</v>
      </c>
      <c r="M58" s="529"/>
      <c r="N58" s="528">
        <v>3</v>
      </c>
      <c r="O58" s="530"/>
      <c r="P58" s="529"/>
      <c r="Q58" s="523">
        <v>3</v>
      </c>
      <c r="R58" s="524"/>
      <c r="S58" s="524"/>
      <c r="T58" s="525"/>
      <c r="U58" s="523">
        <v>4</v>
      </c>
      <c r="V58" s="524"/>
      <c r="W58" s="524"/>
      <c r="X58" s="525"/>
      <c r="Y58" s="523">
        <v>5</v>
      </c>
      <c r="Z58" s="524"/>
      <c r="AA58" s="524"/>
      <c r="AB58" s="525"/>
      <c r="AC58" s="523">
        <v>6</v>
      </c>
      <c r="AD58" s="524"/>
      <c r="AE58" s="524"/>
      <c r="AF58" s="525"/>
      <c r="AG58" s="523">
        <v>7</v>
      </c>
      <c r="AH58" s="524"/>
      <c r="AI58" s="524"/>
      <c r="AJ58" s="525"/>
      <c r="AK58" s="523">
        <v>8</v>
      </c>
      <c r="AL58" s="524"/>
      <c r="AM58" s="524"/>
      <c r="AN58" s="525"/>
      <c r="AO58" s="523">
        <v>9</v>
      </c>
      <c r="AP58" s="524"/>
      <c r="AQ58" s="524"/>
      <c r="AR58" s="525"/>
      <c r="AS58" s="523">
        <v>10</v>
      </c>
      <c r="AT58" s="524"/>
      <c r="AU58" s="524"/>
      <c r="AV58" s="525"/>
      <c r="AW58" s="523">
        <v>11</v>
      </c>
      <c r="AX58" s="524"/>
      <c r="AY58" s="524"/>
      <c r="AZ58" s="524"/>
      <c r="BA58" s="22"/>
      <c r="BB58" s="22"/>
      <c r="BC58" s="22"/>
      <c r="BD58" s="22"/>
      <c r="BE58" s="22"/>
      <c r="BF58" s="22"/>
      <c r="BG58" s="23"/>
      <c r="BH58" s="23"/>
    </row>
    <row r="59" spans="1:62" s="18" customFormat="1" ht="18" customHeight="1" x14ac:dyDescent="0.25">
      <c r="A59" s="87"/>
      <c r="B59" s="531"/>
      <c r="C59" s="531"/>
      <c r="D59" s="531"/>
      <c r="E59" s="531"/>
      <c r="F59" s="531"/>
      <c r="G59" s="531"/>
      <c r="H59" s="531"/>
      <c r="I59" s="531"/>
      <c r="J59" s="531"/>
      <c r="K59" s="532"/>
      <c r="L59" s="542" t="s">
        <v>59</v>
      </c>
      <c r="M59" s="543"/>
      <c r="N59" s="544"/>
      <c r="O59" s="545"/>
      <c r="P59" s="543"/>
      <c r="Q59" s="490"/>
      <c r="R59" s="491"/>
      <c r="S59" s="491"/>
      <c r="T59" s="492"/>
      <c r="U59" s="490"/>
      <c r="V59" s="491"/>
      <c r="W59" s="491"/>
      <c r="X59" s="492"/>
      <c r="Y59" s="490"/>
      <c r="Z59" s="491"/>
      <c r="AA59" s="491"/>
      <c r="AB59" s="492"/>
      <c r="AC59" s="490"/>
      <c r="AD59" s="491"/>
      <c r="AE59" s="491"/>
      <c r="AF59" s="492"/>
      <c r="AG59" s="490"/>
      <c r="AH59" s="491"/>
      <c r="AI59" s="491"/>
      <c r="AJ59" s="492"/>
      <c r="AK59" s="490"/>
      <c r="AL59" s="491"/>
      <c r="AM59" s="491"/>
      <c r="AN59" s="492"/>
      <c r="AO59" s="490" t="s">
        <v>56</v>
      </c>
      <c r="AP59" s="491"/>
      <c r="AQ59" s="491"/>
      <c r="AR59" s="492"/>
      <c r="AS59" s="490" t="s">
        <v>56</v>
      </c>
      <c r="AT59" s="491"/>
      <c r="AU59" s="491"/>
      <c r="AV59" s="492"/>
      <c r="AW59" s="490"/>
      <c r="AX59" s="491"/>
      <c r="AY59" s="491"/>
      <c r="AZ59" s="493"/>
      <c r="BA59" s="19"/>
      <c r="BB59" s="19"/>
      <c r="BC59" s="19"/>
      <c r="BD59" s="19"/>
      <c r="BE59" s="19"/>
      <c r="BF59" s="19"/>
      <c r="BG59" s="20"/>
      <c r="BH59" s="20"/>
    </row>
    <row r="60" spans="1:62" s="18" customFormat="1" ht="16.5" customHeight="1" x14ac:dyDescent="0.25">
      <c r="A60" s="87"/>
      <c r="B60" s="531"/>
      <c r="C60" s="531"/>
      <c r="D60" s="531"/>
      <c r="E60" s="531"/>
      <c r="F60" s="531"/>
      <c r="G60" s="531"/>
      <c r="H60" s="531"/>
      <c r="I60" s="531"/>
      <c r="J60" s="531"/>
      <c r="K60" s="532"/>
      <c r="L60" s="533" t="s">
        <v>60</v>
      </c>
      <c r="M60" s="534"/>
      <c r="N60" s="535"/>
      <c r="O60" s="536"/>
      <c r="P60" s="537"/>
      <c r="Q60" s="538"/>
      <c r="R60" s="539"/>
      <c r="S60" s="539"/>
      <c r="T60" s="540"/>
      <c r="U60" s="538"/>
      <c r="V60" s="539"/>
      <c r="W60" s="539"/>
      <c r="X60" s="540"/>
      <c r="Y60" s="538"/>
      <c r="Z60" s="539"/>
      <c r="AA60" s="539"/>
      <c r="AB60" s="540"/>
      <c r="AC60" s="538"/>
      <c r="AD60" s="539"/>
      <c r="AE60" s="539"/>
      <c r="AF60" s="540"/>
      <c r="AG60" s="538"/>
      <c r="AH60" s="539"/>
      <c r="AI60" s="539"/>
      <c r="AJ60" s="540"/>
      <c r="AK60" s="538"/>
      <c r="AL60" s="539"/>
      <c r="AM60" s="539"/>
      <c r="AN60" s="540"/>
      <c r="AO60" s="538" t="s">
        <v>56</v>
      </c>
      <c r="AP60" s="539"/>
      <c r="AQ60" s="539"/>
      <c r="AR60" s="540"/>
      <c r="AS60" s="538" t="s">
        <v>56</v>
      </c>
      <c r="AT60" s="539"/>
      <c r="AU60" s="539"/>
      <c r="AV60" s="540"/>
      <c r="AW60" s="538"/>
      <c r="AX60" s="539"/>
      <c r="AY60" s="539"/>
      <c r="AZ60" s="541"/>
      <c r="BA60" s="19"/>
      <c r="BB60" s="19"/>
      <c r="BC60" s="19"/>
      <c r="BD60" s="19"/>
      <c r="BE60" s="19"/>
      <c r="BF60" s="19"/>
      <c r="BG60" s="20"/>
      <c r="BH60" s="20"/>
    </row>
    <row r="61" spans="1:62" s="18" customFormat="1" ht="17.25" customHeight="1" x14ac:dyDescent="0.25">
      <c r="A61" s="87"/>
      <c r="B61" s="559"/>
      <c r="C61" s="559"/>
      <c r="D61" s="559"/>
      <c r="E61" s="559"/>
      <c r="F61" s="559"/>
      <c r="G61" s="559"/>
      <c r="H61" s="559"/>
      <c r="I61" s="559"/>
      <c r="J61" s="559"/>
      <c r="K61" s="560"/>
      <c r="L61" s="533" t="s">
        <v>64</v>
      </c>
      <c r="M61" s="534"/>
      <c r="N61" s="561"/>
      <c r="O61" s="562"/>
      <c r="P61" s="563"/>
      <c r="Q61" s="472"/>
      <c r="R61" s="473"/>
      <c r="S61" s="473"/>
      <c r="T61" s="474"/>
      <c r="U61" s="472"/>
      <c r="V61" s="473"/>
      <c r="W61" s="473"/>
      <c r="X61" s="474"/>
      <c r="Y61" s="472"/>
      <c r="Z61" s="473"/>
      <c r="AA61" s="473"/>
      <c r="AB61" s="474"/>
      <c r="AC61" s="472"/>
      <c r="AD61" s="473"/>
      <c r="AE61" s="473"/>
      <c r="AF61" s="474"/>
      <c r="AG61" s="472"/>
      <c r="AH61" s="473"/>
      <c r="AI61" s="473"/>
      <c r="AJ61" s="474"/>
      <c r="AK61" s="472"/>
      <c r="AL61" s="473"/>
      <c r="AM61" s="473"/>
      <c r="AN61" s="474"/>
      <c r="AO61" s="472"/>
      <c r="AP61" s="473"/>
      <c r="AQ61" s="473"/>
      <c r="AR61" s="474"/>
      <c r="AS61" s="472"/>
      <c r="AT61" s="473"/>
      <c r="AU61" s="473"/>
      <c r="AV61" s="474"/>
      <c r="AW61" s="472"/>
      <c r="AX61" s="473"/>
      <c r="AY61" s="473"/>
      <c r="AZ61" s="494"/>
      <c r="BA61" s="19"/>
      <c r="BB61" s="19"/>
      <c r="BC61" s="19"/>
      <c r="BD61" s="19"/>
      <c r="BE61" s="19"/>
      <c r="BF61" s="19"/>
      <c r="BG61" s="20"/>
      <c r="BH61" s="20"/>
    </row>
    <row r="62" spans="1:62" s="18" customFormat="1" ht="18" customHeight="1" thickBot="1" x14ac:dyDescent="0.3">
      <c r="A62" s="87"/>
      <c r="B62" s="546" t="s">
        <v>11</v>
      </c>
      <c r="C62" s="546"/>
      <c r="D62" s="546"/>
      <c r="E62" s="546"/>
      <c r="F62" s="546"/>
      <c r="G62" s="546"/>
      <c r="H62" s="546"/>
      <c r="I62" s="546"/>
      <c r="J62" s="546"/>
      <c r="K62" s="547"/>
      <c r="L62" s="548">
        <v>9000</v>
      </c>
      <c r="M62" s="549"/>
      <c r="N62" s="550" t="s">
        <v>56</v>
      </c>
      <c r="O62" s="551"/>
      <c r="P62" s="552"/>
      <c r="Q62" s="553" t="s">
        <v>56</v>
      </c>
      <c r="R62" s="554"/>
      <c r="S62" s="554"/>
      <c r="T62" s="555"/>
      <c r="U62" s="553" t="s">
        <v>56</v>
      </c>
      <c r="V62" s="554"/>
      <c r="W62" s="554"/>
      <c r="X62" s="555"/>
      <c r="Y62" s="553"/>
      <c r="Z62" s="554"/>
      <c r="AA62" s="554"/>
      <c r="AB62" s="555"/>
      <c r="AC62" s="553" t="s">
        <v>56</v>
      </c>
      <c r="AD62" s="554"/>
      <c r="AE62" s="554"/>
      <c r="AF62" s="555"/>
      <c r="AG62" s="553" t="s">
        <v>56</v>
      </c>
      <c r="AH62" s="554"/>
      <c r="AI62" s="554"/>
      <c r="AJ62" s="555"/>
      <c r="AK62" s="553"/>
      <c r="AL62" s="554"/>
      <c r="AM62" s="554"/>
      <c r="AN62" s="555"/>
      <c r="AO62" s="553" t="s">
        <v>56</v>
      </c>
      <c r="AP62" s="554"/>
      <c r="AQ62" s="554"/>
      <c r="AR62" s="555"/>
      <c r="AS62" s="553" t="s">
        <v>56</v>
      </c>
      <c r="AT62" s="554"/>
      <c r="AU62" s="554"/>
      <c r="AV62" s="555"/>
      <c r="AW62" s="553"/>
      <c r="AX62" s="554"/>
      <c r="AY62" s="554"/>
      <c r="AZ62" s="556"/>
      <c r="BA62" s="33"/>
      <c r="BB62" s="33"/>
      <c r="BC62" s="33"/>
      <c r="BD62" s="33"/>
      <c r="BE62" s="33"/>
      <c r="BF62" s="33"/>
      <c r="BG62" s="20"/>
      <c r="BH62" s="20"/>
    </row>
    <row r="63" spans="1:62" s="18" customFormat="1" ht="18" customHeight="1" x14ac:dyDescent="0.25">
      <c r="A63" s="87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91"/>
      <c r="M63" s="91"/>
      <c r="N63" s="136"/>
      <c r="O63" s="136"/>
      <c r="P63" s="136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33"/>
      <c r="BB63" s="33"/>
      <c r="BC63" s="33"/>
      <c r="BD63" s="33"/>
      <c r="BE63" s="33"/>
      <c r="BF63" s="33"/>
      <c r="BG63" s="20"/>
      <c r="BH63" s="20"/>
    </row>
    <row r="64" spans="1:62" s="18" customFormat="1" ht="15" customHeight="1" x14ac:dyDescent="0.25">
      <c r="A64" s="85"/>
      <c r="B64" s="92"/>
      <c r="C64" s="92"/>
      <c r="D64" s="92"/>
      <c r="E64" s="92"/>
      <c r="F64" s="92"/>
      <c r="G64" s="92"/>
      <c r="H64" s="92"/>
      <c r="I64" s="92"/>
      <c r="J64" s="123"/>
      <c r="K64" s="123"/>
      <c r="L64" s="123"/>
      <c r="M64" s="123"/>
      <c r="N64" s="123"/>
      <c r="O64" s="123"/>
      <c r="P64" s="123"/>
      <c r="Q64" s="123"/>
      <c r="R64" s="93"/>
      <c r="S64" s="93"/>
      <c r="T64" s="93"/>
      <c r="U64" s="93"/>
      <c r="V64" s="93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34"/>
    </row>
    <row r="65" spans="1:53" s="35" customFormat="1" ht="18" customHeight="1" x14ac:dyDescent="0.25">
      <c r="A65" s="85"/>
      <c r="B65" s="128"/>
      <c r="C65" s="566" t="s">
        <v>29</v>
      </c>
      <c r="D65" s="566"/>
      <c r="E65" s="566"/>
      <c r="F65" s="566"/>
      <c r="G65" s="566"/>
      <c r="H65" s="566"/>
      <c r="I65" s="128"/>
      <c r="J65" s="567"/>
      <c r="K65" s="567"/>
      <c r="L65" s="567"/>
      <c r="M65" s="567"/>
      <c r="N65" s="567"/>
      <c r="O65" s="567"/>
      <c r="P65" s="567"/>
      <c r="Q65" s="567"/>
      <c r="R65" s="567"/>
      <c r="S65" s="567"/>
      <c r="T65" s="567"/>
      <c r="U65" s="567"/>
      <c r="V65" s="567"/>
      <c r="W65" s="567"/>
      <c r="X65" s="567"/>
      <c r="Y65" s="567"/>
      <c r="Z65" s="128"/>
      <c r="AA65" s="128"/>
      <c r="AB65" s="567"/>
      <c r="AC65" s="567"/>
      <c r="AD65" s="567"/>
      <c r="AE65" s="567"/>
      <c r="AF65" s="567"/>
      <c r="AG65" s="567"/>
      <c r="AH65" s="567"/>
      <c r="AI65" s="85"/>
      <c r="AJ65" s="85"/>
      <c r="AK65" s="567"/>
      <c r="AL65" s="567"/>
      <c r="AM65" s="567"/>
      <c r="AN65" s="567"/>
      <c r="AO65" s="567"/>
      <c r="AP65" s="567"/>
      <c r="AQ65" s="567"/>
      <c r="AR65" s="567"/>
      <c r="AS65" s="567"/>
      <c r="AT65" s="567"/>
      <c r="AU65" s="567"/>
      <c r="AV65" s="567"/>
      <c r="AW65" s="567"/>
      <c r="AX65" s="567"/>
      <c r="AY65" s="567"/>
      <c r="AZ65" s="567"/>
    </row>
    <row r="66" spans="1:53" s="35" customFormat="1" ht="18" customHeight="1" x14ac:dyDescent="0.25">
      <c r="A66" s="85"/>
      <c r="B66" s="128"/>
      <c r="C66" s="566" t="s">
        <v>30</v>
      </c>
      <c r="D66" s="566"/>
      <c r="E66" s="566"/>
      <c r="F66" s="566"/>
      <c r="G66" s="566"/>
      <c r="H66" s="566"/>
      <c r="I66" s="128"/>
      <c r="J66" s="565" t="s">
        <v>31</v>
      </c>
      <c r="K66" s="565"/>
      <c r="L66" s="565"/>
      <c r="M66" s="565"/>
      <c r="N66" s="565"/>
      <c r="O66" s="565"/>
      <c r="P66" s="565"/>
      <c r="Q66" s="565"/>
      <c r="R66" s="565"/>
      <c r="S66" s="565"/>
      <c r="T66" s="565"/>
      <c r="U66" s="565"/>
      <c r="V66" s="565"/>
      <c r="W66" s="565"/>
      <c r="X66" s="565"/>
      <c r="Y66" s="565"/>
      <c r="Z66" s="94"/>
      <c r="AA66" s="94"/>
      <c r="AB66" s="565" t="s">
        <v>32</v>
      </c>
      <c r="AC66" s="565"/>
      <c r="AD66" s="565"/>
      <c r="AE66" s="565"/>
      <c r="AF66" s="565"/>
      <c r="AG66" s="565"/>
      <c r="AH66" s="565"/>
      <c r="AI66" s="95"/>
      <c r="AJ66" s="95"/>
      <c r="AK66" s="565" t="s">
        <v>33</v>
      </c>
      <c r="AL66" s="565"/>
      <c r="AM66" s="565"/>
      <c r="AN66" s="565"/>
      <c r="AO66" s="565"/>
      <c r="AP66" s="565"/>
      <c r="AQ66" s="565"/>
      <c r="AR66" s="565"/>
      <c r="AS66" s="565"/>
      <c r="AT66" s="565"/>
      <c r="AU66" s="565"/>
      <c r="AV66" s="565"/>
      <c r="AW66" s="565"/>
      <c r="AX66" s="565"/>
      <c r="AY66" s="565"/>
      <c r="AZ66" s="565"/>
    </row>
    <row r="67" spans="1:53" s="35" customFormat="1" ht="18" customHeight="1" x14ac:dyDescent="0.25">
      <c r="A67" s="85"/>
      <c r="B67" s="128"/>
      <c r="C67" s="128"/>
      <c r="D67" s="128"/>
      <c r="E67" s="128"/>
      <c r="F67" s="128"/>
      <c r="G67" s="128"/>
      <c r="H67" s="128"/>
      <c r="I67" s="128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5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</row>
    <row r="68" spans="1:53" s="35" customFormat="1" ht="18" customHeight="1" x14ac:dyDescent="0.25">
      <c r="A68" s="96"/>
      <c r="B68" s="128"/>
      <c r="C68" s="566" t="s">
        <v>34</v>
      </c>
      <c r="D68" s="566"/>
      <c r="E68" s="566"/>
      <c r="F68" s="566"/>
      <c r="G68" s="566"/>
      <c r="H68" s="566"/>
      <c r="I68" s="128"/>
      <c r="J68" s="570"/>
      <c r="K68" s="570"/>
      <c r="L68" s="570"/>
      <c r="M68" s="570"/>
      <c r="N68" s="570"/>
      <c r="O68" s="570"/>
      <c r="P68" s="570"/>
      <c r="Q68" s="570"/>
      <c r="R68" s="570"/>
      <c r="S68" s="570"/>
      <c r="T68" s="570"/>
      <c r="U68" s="570"/>
      <c r="V68" s="570"/>
      <c r="W68" s="570"/>
      <c r="X68" s="570"/>
      <c r="Y68" s="570"/>
      <c r="Z68" s="94"/>
      <c r="AA68" s="94"/>
      <c r="AB68" s="570"/>
      <c r="AC68" s="570"/>
      <c r="AD68" s="570"/>
      <c r="AE68" s="570"/>
      <c r="AF68" s="570"/>
      <c r="AG68" s="570"/>
      <c r="AH68" s="570"/>
      <c r="AI68" s="570"/>
      <c r="AJ68" s="570"/>
      <c r="AK68" s="570"/>
      <c r="AL68" s="570"/>
      <c r="AM68" s="570"/>
      <c r="AN68" s="570"/>
      <c r="AO68" s="95"/>
      <c r="AP68" s="95"/>
      <c r="AQ68" s="564"/>
      <c r="AR68" s="564"/>
      <c r="AS68" s="564"/>
      <c r="AT68" s="564"/>
      <c r="AU68" s="564"/>
      <c r="AV68" s="564"/>
      <c r="AW68" s="564"/>
      <c r="AX68" s="564"/>
      <c r="AY68" s="564"/>
      <c r="AZ68" s="564"/>
    </row>
    <row r="69" spans="1:53" s="35" customFormat="1" ht="18" customHeight="1" x14ac:dyDescent="0.25">
      <c r="A69" s="96"/>
      <c r="B69" s="128"/>
      <c r="C69" s="571"/>
      <c r="D69" s="571"/>
      <c r="E69" s="571"/>
      <c r="F69" s="571"/>
      <c r="G69" s="571"/>
      <c r="H69" s="571"/>
      <c r="I69" s="128"/>
      <c r="J69" s="565" t="s">
        <v>31</v>
      </c>
      <c r="K69" s="565"/>
      <c r="L69" s="565"/>
      <c r="M69" s="565"/>
      <c r="N69" s="565"/>
      <c r="O69" s="565"/>
      <c r="P69" s="565"/>
      <c r="Q69" s="565"/>
      <c r="R69" s="565"/>
      <c r="S69" s="565"/>
      <c r="T69" s="565"/>
      <c r="U69" s="565"/>
      <c r="V69" s="565"/>
      <c r="W69" s="565"/>
      <c r="X69" s="565"/>
      <c r="Y69" s="565"/>
      <c r="Z69" s="94"/>
      <c r="AA69" s="94"/>
      <c r="AB69" s="565" t="s">
        <v>35</v>
      </c>
      <c r="AC69" s="565"/>
      <c r="AD69" s="565"/>
      <c r="AE69" s="565"/>
      <c r="AF69" s="565"/>
      <c r="AG69" s="565"/>
      <c r="AH69" s="565"/>
      <c r="AI69" s="565"/>
      <c r="AJ69" s="565"/>
      <c r="AK69" s="565"/>
      <c r="AL69" s="565"/>
      <c r="AM69" s="565"/>
      <c r="AN69" s="565"/>
      <c r="AO69" s="95"/>
      <c r="AP69" s="95"/>
      <c r="AQ69" s="565" t="s">
        <v>36</v>
      </c>
      <c r="AR69" s="565"/>
      <c r="AS69" s="565"/>
      <c r="AT69" s="565"/>
      <c r="AU69" s="565"/>
      <c r="AV69" s="565"/>
      <c r="AW69" s="565"/>
      <c r="AX69" s="565"/>
      <c r="AY69" s="565"/>
      <c r="AZ69" s="565"/>
    </row>
    <row r="70" spans="1:53" s="35" customFormat="1" ht="18" customHeight="1" x14ac:dyDescent="0.25">
      <c r="A70" s="96"/>
      <c r="B70" s="128"/>
      <c r="C70" s="128"/>
      <c r="D70" s="128"/>
      <c r="E70" s="128"/>
      <c r="F70" s="128"/>
      <c r="G70" s="128"/>
      <c r="H70" s="128"/>
      <c r="I70" s="128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128"/>
      <c r="AA70" s="128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85"/>
      <c r="AP70" s="85"/>
      <c r="AQ70" s="97"/>
      <c r="AR70" s="97"/>
      <c r="AS70" s="97"/>
      <c r="AT70" s="97"/>
      <c r="AU70" s="97"/>
      <c r="AV70" s="97"/>
      <c r="AW70" s="97"/>
      <c r="AX70" s="97"/>
      <c r="AY70" s="97"/>
      <c r="AZ70" s="97"/>
    </row>
    <row r="71" spans="1:53" s="35" customFormat="1" ht="18" customHeight="1" x14ac:dyDescent="0.25">
      <c r="A71" s="96"/>
      <c r="B71" s="85"/>
      <c r="C71" s="98" t="s">
        <v>37</v>
      </c>
      <c r="D71" s="536"/>
      <c r="E71" s="536"/>
      <c r="F71" s="128" t="s">
        <v>37</v>
      </c>
      <c r="G71" s="127"/>
      <c r="H71" s="536"/>
      <c r="I71" s="536"/>
      <c r="J71" s="536"/>
      <c r="K71" s="536"/>
      <c r="L71" s="536"/>
      <c r="M71" s="536"/>
      <c r="N71" s="99"/>
      <c r="O71" s="100"/>
      <c r="P71" s="101">
        <v>20</v>
      </c>
      <c r="Q71" s="568"/>
      <c r="R71" s="568"/>
      <c r="S71" s="128" t="s">
        <v>38</v>
      </c>
      <c r="T71" s="99"/>
      <c r="U71" s="99"/>
      <c r="V71" s="99"/>
      <c r="W71" s="99"/>
      <c r="X71" s="85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85"/>
      <c r="AW71" s="85"/>
      <c r="AX71" s="85"/>
      <c r="AY71" s="85"/>
      <c r="AZ71" s="85"/>
      <c r="BA71" s="18"/>
    </row>
    <row r="72" spans="1:53" s="18" customFormat="1" ht="18" customHeight="1" x14ac:dyDescent="0.25">
      <c r="A72" s="96"/>
      <c r="B72" s="85"/>
      <c r="C72" s="85"/>
      <c r="D72" s="569"/>
      <c r="E72" s="569"/>
      <c r="F72" s="85"/>
      <c r="G72" s="85"/>
      <c r="H72" s="569"/>
      <c r="I72" s="569"/>
      <c r="J72" s="569"/>
      <c r="K72" s="569"/>
      <c r="L72" s="569"/>
      <c r="M72" s="569"/>
      <c r="N72" s="85"/>
      <c r="O72" s="85"/>
      <c r="P72" s="85"/>
      <c r="Q72" s="569"/>
      <c r="R72" s="569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</row>
  </sheetData>
  <mergeCells count="338">
    <mergeCell ref="D72:E72"/>
    <mergeCell ref="H72:M72"/>
    <mergeCell ref="Q72:R72"/>
    <mergeCell ref="C69:H69"/>
    <mergeCell ref="J69:Y69"/>
    <mergeCell ref="AB69:AN69"/>
    <mergeCell ref="AQ69:AZ69"/>
    <mergeCell ref="D71:E71"/>
    <mergeCell ref="H71:M71"/>
    <mergeCell ref="Q71:R71"/>
    <mergeCell ref="AK66:AZ66"/>
    <mergeCell ref="C68:H68"/>
    <mergeCell ref="J68:Y68"/>
    <mergeCell ref="AB68:AN68"/>
    <mergeCell ref="AQ68:AZ68"/>
    <mergeCell ref="AG62:AJ62"/>
    <mergeCell ref="AK62:AN62"/>
    <mergeCell ref="AO62:AR62"/>
    <mergeCell ref="AS62:AV62"/>
    <mergeCell ref="AW62:AZ62"/>
    <mergeCell ref="C65:H65"/>
    <mergeCell ref="J65:Y65"/>
    <mergeCell ref="AB65:AH65"/>
    <mergeCell ref="AK65:AZ65"/>
    <mergeCell ref="B62:K62"/>
    <mergeCell ref="L62:M62"/>
    <mergeCell ref="N62:P62"/>
    <mergeCell ref="Q62:T62"/>
    <mergeCell ref="U62:X62"/>
    <mergeCell ref="Y62:AB62"/>
    <mergeCell ref="AC62:AF62"/>
    <mergeCell ref="C66:H66"/>
    <mergeCell ref="J66:Y66"/>
    <mergeCell ref="AB66:AH66"/>
    <mergeCell ref="B60:K60"/>
    <mergeCell ref="L60:M60"/>
    <mergeCell ref="N60:P60"/>
    <mergeCell ref="Q60:T60"/>
    <mergeCell ref="U60:X60"/>
    <mergeCell ref="AW60:AZ60"/>
    <mergeCell ref="B61:K61"/>
    <mergeCell ref="L61:M61"/>
    <mergeCell ref="N61:P61"/>
    <mergeCell ref="Q61:T61"/>
    <mergeCell ref="U61:X61"/>
    <mergeCell ref="Y61:AB61"/>
    <mergeCell ref="AC61:AF61"/>
    <mergeCell ref="AG61:AJ61"/>
    <mergeCell ref="AK61:AN61"/>
    <mergeCell ref="Y60:AB60"/>
    <mergeCell ref="AC60:AF60"/>
    <mergeCell ref="AG60:AJ60"/>
    <mergeCell ref="AK60:AN60"/>
    <mergeCell ref="AO60:AR60"/>
    <mergeCell ref="AS60:AV60"/>
    <mergeCell ref="AO61:AR61"/>
    <mergeCell ref="AS61:AV61"/>
    <mergeCell ref="AW61:AZ61"/>
    <mergeCell ref="AO58:AR58"/>
    <mergeCell ref="AS58:AV58"/>
    <mergeCell ref="AW58:AZ58"/>
    <mergeCell ref="B59:K59"/>
    <mergeCell ref="L59:M59"/>
    <mergeCell ref="N59:P59"/>
    <mergeCell ref="Q59:T59"/>
    <mergeCell ref="U59:X59"/>
    <mergeCell ref="Y59:AB59"/>
    <mergeCell ref="AC59:AF59"/>
    <mergeCell ref="AG59:AJ59"/>
    <mergeCell ref="AK59:AN59"/>
    <mergeCell ref="AO59:AR59"/>
    <mergeCell ref="AS59:AV59"/>
    <mergeCell ref="AW59:AZ59"/>
    <mergeCell ref="B58:K58"/>
    <mergeCell ref="L58:M58"/>
    <mergeCell ref="N58:P58"/>
    <mergeCell ref="Q58:T58"/>
    <mergeCell ref="U58:X58"/>
    <mergeCell ref="Y58:AB58"/>
    <mergeCell ref="AC58:AF58"/>
    <mergeCell ref="AG58:AJ58"/>
    <mergeCell ref="AK58:AN58"/>
    <mergeCell ref="B52:K52"/>
    <mergeCell ref="L52:M52"/>
    <mergeCell ref="N52:P52"/>
    <mergeCell ref="Q52:T52"/>
    <mergeCell ref="U52:X52"/>
    <mergeCell ref="AG57:AJ57"/>
    <mergeCell ref="AK57:AN57"/>
    <mergeCell ref="AW52:AZ52"/>
    <mergeCell ref="B54:AZ54"/>
    <mergeCell ref="B56:K57"/>
    <mergeCell ref="L56:M57"/>
    <mergeCell ref="N56:P57"/>
    <mergeCell ref="Q56:AB56"/>
    <mergeCell ref="AC56:AN56"/>
    <mergeCell ref="AO56:AZ56"/>
    <mergeCell ref="Q57:T57"/>
    <mergeCell ref="U57:X57"/>
    <mergeCell ref="Y52:AB52"/>
    <mergeCell ref="AC52:AF52"/>
    <mergeCell ref="AG52:AJ52"/>
    <mergeCell ref="AK52:AN52"/>
    <mergeCell ref="AO52:AR52"/>
    <mergeCell ref="AS52:AV52"/>
    <mergeCell ref="AW57:AZ57"/>
    <mergeCell ref="Y57:AB57"/>
    <mergeCell ref="AC57:AF57"/>
    <mergeCell ref="AO57:AR57"/>
    <mergeCell ref="AS57:AV57"/>
    <mergeCell ref="AO50:AR50"/>
    <mergeCell ref="AS50:AV50"/>
    <mergeCell ref="AW50:AZ50"/>
    <mergeCell ref="B51:K51"/>
    <mergeCell ref="L51:M51"/>
    <mergeCell ref="N51:P51"/>
    <mergeCell ref="Q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50:K50"/>
    <mergeCell ref="L50:M50"/>
    <mergeCell ref="N50:P50"/>
    <mergeCell ref="Q50:T50"/>
    <mergeCell ref="U50:X50"/>
    <mergeCell ref="Y50:AB50"/>
    <mergeCell ref="AC50:AF50"/>
    <mergeCell ref="AG50:AJ50"/>
    <mergeCell ref="AK50:AN50"/>
    <mergeCell ref="AG48:AJ48"/>
    <mergeCell ref="AK48:AN48"/>
    <mergeCell ref="AO48:AR48"/>
    <mergeCell ref="AS48:AV48"/>
    <mergeCell ref="AW48:AZ48"/>
    <mergeCell ref="B49:K49"/>
    <mergeCell ref="L49:M49"/>
    <mergeCell ref="N49:P49"/>
    <mergeCell ref="Q49:T49"/>
    <mergeCell ref="U49:X49"/>
    <mergeCell ref="AW49:AZ49"/>
    <mergeCell ref="Y49:AB49"/>
    <mergeCell ref="AC49:AF49"/>
    <mergeCell ref="AG49:AJ49"/>
    <mergeCell ref="AK49:AN49"/>
    <mergeCell ref="AO49:AR49"/>
    <mergeCell ref="AS49:AV49"/>
    <mergeCell ref="B48:K48"/>
    <mergeCell ref="L48:M48"/>
    <mergeCell ref="N48:P48"/>
    <mergeCell ref="Q48:T48"/>
    <mergeCell ref="U48:X48"/>
    <mergeCell ref="Y48:AB48"/>
    <mergeCell ref="AC48:AF48"/>
    <mergeCell ref="Q47:T47"/>
    <mergeCell ref="U47:X47"/>
    <mergeCell ref="Y47:AB47"/>
    <mergeCell ref="AC47:AF47"/>
    <mergeCell ref="B44:AZ44"/>
    <mergeCell ref="B46:K47"/>
    <mergeCell ref="L46:M47"/>
    <mergeCell ref="N46:P47"/>
    <mergeCell ref="Q46:AB46"/>
    <mergeCell ref="AC46:AN46"/>
    <mergeCell ref="AO46:AZ46"/>
    <mergeCell ref="AO47:AR47"/>
    <mergeCell ref="AS47:AV47"/>
    <mergeCell ref="AW47:AZ47"/>
    <mergeCell ref="AG47:AJ47"/>
    <mergeCell ref="AK47:AN47"/>
    <mergeCell ref="B41:K41"/>
    <mergeCell ref="L41:M41"/>
    <mergeCell ref="N41:P41"/>
    <mergeCell ref="Q41:T41"/>
    <mergeCell ref="U41:X41"/>
    <mergeCell ref="AW41:AZ41"/>
    <mergeCell ref="B42:K42"/>
    <mergeCell ref="L42:M42"/>
    <mergeCell ref="N42:P42"/>
    <mergeCell ref="Q42:T42"/>
    <mergeCell ref="U42:X42"/>
    <mergeCell ref="Y42:AB42"/>
    <mergeCell ref="AC42:AF42"/>
    <mergeCell ref="AG42:AJ42"/>
    <mergeCell ref="AK42:AN42"/>
    <mergeCell ref="Y41:AB41"/>
    <mergeCell ref="AC41:AF41"/>
    <mergeCell ref="AG41:AJ41"/>
    <mergeCell ref="AK41:AN41"/>
    <mergeCell ref="AO41:AR41"/>
    <mergeCell ref="AS41:AV41"/>
    <mergeCell ref="AO42:AR42"/>
    <mergeCell ref="AS42:AV42"/>
    <mergeCell ref="AW42:AZ42"/>
    <mergeCell ref="AO39:AR39"/>
    <mergeCell ref="AS39:AV39"/>
    <mergeCell ref="AW39:AZ39"/>
    <mergeCell ref="B40:K40"/>
    <mergeCell ref="L40:M40"/>
    <mergeCell ref="N40:P40"/>
    <mergeCell ref="Q40:T40"/>
    <mergeCell ref="U40:X40"/>
    <mergeCell ref="Y40:AB40"/>
    <mergeCell ref="AC40:AF40"/>
    <mergeCell ref="AG40:AJ40"/>
    <mergeCell ref="AK40:AN40"/>
    <mergeCell ref="AO40:AR40"/>
    <mergeCell ref="AS40:AV40"/>
    <mergeCell ref="AW40:AZ40"/>
    <mergeCell ref="B39:K39"/>
    <mergeCell ref="L39:M39"/>
    <mergeCell ref="N39:P39"/>
    <mergeCell ref="Q39:T39"/>
    <mergeCell ref="U39:X39"/>
    <mergeCell ref="Y39:AB39"/>
    <mergeCell ref="AC39:AF39"/>
    <mergeCell ref="AG39:AJ39"/>
    <mergeCell ref="AK39:AN39"/>
    <mergeCell ref="AO36:AZ36"/>
    <mergeCell ref="Q37:T37"/>
    <mergeCell ref="U37:X37"/>
    <mergeCell ref="Y37:AB37"/>
    <mergeCell ref="AC37:AF37"/>
    <mergeCell ref="AW38:AZ38"/>
    <mergeCell ref="Y38:AB38"/>
    <mergeCell ref="AC38:AF38"/>
    <mergeCell ref="AG38:AJ38"/>
    <mergeCell ref="B32:Y32"/>
    <mergeCell ref="Z32:AB32"/>
    <mergeCell ref="AC32:AJ32"/>
    <mergeCell ref="AK32:AR32"/>
    <mergeCell ref="AS32:AZ32"/>
    <mergeCell ref="B34:AZ34"/>
    <mergeCell ref="AK38:AN38"/>
    <mergeCell ref="AO38:AR38"/>
    <mergeCell ref="AS38:AV38"/>
    <mergeCell ref="AG37:AJ37"/>
    <mergeCell ref="AK37:AN37"/>
    <mergeCell ref="AO37:AR37"/>
    <mergeCell ref="AS37:AV37"/>
    <mergeCell ref="AW37:AZ37"/>
    <mergeCell ref="B38:K38"/>
    <mergeCell ref="L38:M38"/>
    <mergeCell ref="N38:P38"/>
    <mergeCell ref="Q38:T38"/>
    <mergeCell ref="U38:X38"/>
    <mergeCell ref="B36:K37"/>
    <mergeCell ref="L36:M37"/>
    <mergeCell ref="N36:P37"/>
    <mergeCell ref="Q36:AB36"/>
    <mergeCell ref="AC36:AN36"/>
    <mergeCell ref="B30:Y30"/>
    <mergeCell ref="Z30:AB30"/>
    <mergeCell ref="AC30:AJ30"/>
    <mergeCell ref="AK30:AR30"/>
    <mergeCell ref="AS30:AZ30"/>
    <mergeCell ref="B31:Y31"/>
    <mergeCell ref="Z31:AB31"/>
    <mergeCell ref="AC31:AJ31"/>
    <mergeCell ref="AK31:AR31"/>
    <mergeCell ref="AS31:AZ31"/>
    <mergeCell ref="B28:Y28"/>
    <mergeCell ref="Z28:AB28"/>
    <mergeCell ref="AC28:AJ28"/>
    <mergeCell ref="AK28:AR28"/>
    <mergeCell ref="AS28:AZ28"/>
    <mergeCell ref="B29:Y29"/>
    <mergeCell ref="Z29:AB29"/>
    <mergeCell ref="AC29:AJ29"/>
    <mergeCell ref="AK29:AR29"/>
    <mergeCell ref="AS29:AZ29"/>
    <mergeCell ref="B22:AZ22"/>
    <mergeCell ref="B24:AZ24"/>
    <mergeCell ref="B26:Y27"/>
    <mergeCell ref="Z26:AB27"/>
    <mergeCell ref="AC26:AZ26"/>
    <mergeCell ref="AC27:AJ27"/>
    <mergeCell ref="AK27:AR27"/>
    <mergeCell ref="AS27:AZ27"/>
    <mergeCell ref="B19:Y19"/>
    <mergeCell ref="Z19:AB19"/>
    <mergeCell ref="AC19:AJ19"/>
    <mergeCell ref="AK19:AR19"/>
    <mergeCell ref="AS19:AZ19"/>
    <mergeCell ref="B20:Y20"/>
    <mergeCell ref="Z20:AB20"/>
    <mergeCell ref="AC20:AJ20"/>
    <mergeCell ref="AK20:AR20"/>
    <mergeCell ref="AS20:AZ20"/>
    <mergeCell ref="B17:Y17"/>
    <mergeCell ref="Z17:AB17"/>
    <mergeCell ref="AC17:AJ17"/>
    <mergeCell ref="AK17:AR17"/>
    <mergeCell ref="AS17:AZ17"/>
    <mergeCell ref="B18:Y18"/>
    <mergeCell ref="Z18:AB18"/>
    <mergeCell ref="AC18:AJ18"/>
    <mergeCell ref="AK18:AR18"/>
    <mergeCell ref="AS18:AZ18"/>
    <mergeCell ref="B15:Y15"/>
    <mergeCell ref="Z15:AB15"/>
    <mergeCell ref="AC15:AJ15"/>
    <mergeCell ref="AK15:AR15"/>
    <mergeCell ref="AS15:AZ15"/>
    <mergeCell ref="B16:Y16"/>
    <mergeCell ref="Z16:AB16"/>
    <mergeCell ref="AC16:AJ16"/>
    <mergeCell ref="AK16:AR16"/>
    <mergeCell ref="AS16:AZ16"/>
    <mergeCell ref="B13:Y13"/>
    <mergeCell ref="Z13:AB13"/>
    <mergeCell ref="AC13:AJ13"/>
    <mergeCell ref="AK13:AR13"/>
    <mergeCell ref="AS13:AZ13"/>
    <mergeCell ref="B14:Y14"/>
    <mergeCell ref="Z14:AB14"/>
    <mergeCell ref="AC14:AJ14"/>
    <mergeCell ref="AK14:AR14"/>
    <mergeCell ref="AS14:AZ14"/>
    <mergeCell ref="A6:K6"/>
    <mergeCell ref="B8:AZ8"/>
    <mergeCell ref="B10:Y12"/>
    <mergeCell ref="Z10:AB12"/>
    <mergeCell ref="AC10:AZ10"/>
    <mergeCell ref="AC11:AJ12"/>
    <mergeCell ref="AK11:AR12"/>
    <mergeCell ref="AS11:AZ12"/>
    <mergeCell ref="A1:AZ1"/>
    <mergeCell ref="A3:K3"/>
    <mergeCell ref="L3:AZ3"/>
    <mergeCell ref="A4:K4"/>
    <mergeCell ref="L4:AZ4"/>
    <mergeCell ref="A5:K5"/>
    <mergeCell ref="L5:AZ5"/>
  </mergeCells>
  <pageMargins left="0.78740157480314965" right="0.39370078740157483" top="0.78740157480314965" bottom="0.78740157480314965" header="0.31496062992125984" footer="0"/>
  <pageSetup paperSize="9" scale="66" fitToHeight="0" orientation="landscape" r:id="rId1"/>
  <headerFooter differentFirst="1">
    <oddHeader>&amp;C&amp;P</oddHeader>
  </headerFooter>
  <rowBreaks count="2" manualBreakCount="2">
    <brk id="23" max="52" man="1"/>
    <brk id="53" max="5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B73"/>
  <sheetViews>
    <sheetView view="pageBreakPreview" topLeftCell="A4" zoomScale="110" zoomScaleNormal="120" zoomScaleSheetLayoutView="110" workbookViewId="0">
      <selection activeCell="B17" sqref="B17:Y17"/>
    </sheetView>
  </sheetViews>
  <sheetFormatPr defaultRowHeight="15" x14ac:dyDescent="0.25"/>
  <cols>
    <col min="1" max="52" width="3.85546875" style="129" customWidth="1"/>
    <col min="53" max="54" width="9.140625" style="24"/>
  </cols>
  <sheetData>
    <row r="1" spans="1:54" ht="34.5" customHeight="1" x14ac:dyDescent="0.25">
      <c r="A1" s="506" t="s">
        <v>211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  <c r="AW1" s="506"/>
      <c r="AX1" s="506"/>
      <c r="AY1" s="506"/>
      <c r="AZ1" s="506"/>
      <c r="BA1" s="25"/>
    </row>
    <row r="2" spans="1:54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26"/>
      <c r="BB2" s="26"/>
    </row>
    <row r="3" spans="1:54" x14ac:dyDescent="0.25">
      <c r="A3" s="504" t="s">
        <v>87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27"/>
    </row>
    <row r="4" spans="1:54" x14ac:dyDescent="0.25">
      <c r="A4" s="504" t="s">
        <v>0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28"/>
    </row>
    <row r="5" spans="1:54" ht="18" x14ac:dyDescent="0.25">
      <c r="A5" s="504"/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9" t="s">
        <v>1</v>
      </c>
      <c r="M5" s="509"/>
      <c r="N5" s="509"/>
      <c r="O5" s="509"/>
      <c r="P5" s="509"/>
      <c r="Q5" s="509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509"/>
      <c r="AC5" s="509"/>
      <c r="AD5" s="509"/>
      <c r="AE5" s="509"/>
      <c r="AF5" s="509"/>
      <c r="AG5" s="509"/>
      <c r="AH5" s="509"/>
      <c r="AI5" s="509"/>
      <c r="AJ5" s="509"/>
      <c r="AK5" s="509"/>
      <c r="AL5" s="509"/>
      <c r="AM5" s="509"/>
      <c r="AN5" s="509"/>
      <c r="AO5" s="509"/>
      <c r="AP5" s="509"/>
      <c r="AQ5" s="509"/>
      <c r="AR5" s="509"/>
      <c r="AS5" s="509"/>
      <c r="AT5" s="509"/>
      <c r="AU5" s="509"/>
      <c r="AV5" s="509"/>
      <c r="AW5" s="509"/>
      <c r="AX5" s="509"/>
      <c r="AY5" s="509"/>
      <c r="AZ5" s="509"/>
      <c r="BA5" s="29"/>
    </row>
    <row r="6" spans="1:54" x14ac:dyDescent="0.25">
      <c r="A6" s="504" t="s">
        <v>2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84" t="s">
        <v>61</v>
      </c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30"/>
      <c r="BB6" s="26"/>
    </row>
    <row r="8" spans="1:54" x14ac:dyDescent="0.25">
      <c r="A8" s="85"/>
      <c r="B8" s="505" t="s">
        <v>78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5"/>
      <c r="AH8" s="505"/>
      <c r="AI8" s="505"/>
      <c r="AJ8" s="505"/>
      <c r="AK8" s="505"/>
      <c r="AL8" s="505"/>
      <c r="AM8" s="505"/>
      <c r="AN8" s="505"/>
      <c r="AO8" s="505"/>
      <c r="AP8" s="505"/>
      <c r="AQ8" s="505"/>
      <c r="AR8" s="505"/>
      <c r="AS8" s="505"/>
      <c r="AT8" s="505"/>
      <c r="AU8" s="505"/>
      <c r="AV8" s="505"/>
      <c r="AW8" s="505"/>
      <c r="AX8" s="505"/>
      <c r="AY8" s="505"/>
      <c r="AZ8" s="505"/>
      <c r="BA8" s="18"/>
      <c r="BB8" s="18"/>
    </row>
    <row r="9" spans="1:54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18"/>
      <c r="BB9" s="18"/>
    </row>
    <row r="10" spans="1:54" ht="16.5" customHeight="1" x14ac:dyDescent="0.25">
      <c r="A10" s="85"/>
      <c r="B10" s="297" t="s">
        <v>3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8"/>
      <c r="Z10" s="303" t="s">
        <v>4</v>
      </c>
      <c r="AA10" s="297"/>
      <c r="AB10" s="298"/>
      <c r="AC10" s="306" t="s">
        <v>88</v>
      </c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18"/>
      <c r="BB10" s="18"/>
    </row>
    <row r="11" spans="1:54" x14ac:dyDescent="0.25">
      <c r="A11" s="85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300"/>
      <c r="Z11" s="304"/>
      <c r="AA11" s="299"/>
      <c r="AB11" s="300"/>
      <c r="AC11" s="303" t="s">
        <v>82</v>
      </c>
      <c r="AD11" s="297"/>
      <c r="AE11" s="297"/>
      <c r="AF11" s="297"/>
      <c r="AG11" s="297"/>
      <c r="AH11" s="297"/>
      <c r="AI11" s="297"/>
      <c r="AJ11" s="298"/>
      <c r="AK11" s="308" t="s">
        <v>71</v>
      </c>
      <c r="AL11" s="308"/>
      <c r="AM11" s="308"/>
      <c r="AN11" s="308"/>
      <c r="AO11" s="308"/>
      <c r="AP11" s="308"/>
      <c r="AQ11" s="308"/>
      <c r="AR11" s="308"/>
      <c r="AS11" s="297" t="s">
        <v>5</v>
      </c>
      <c r="AT11" s="297"/>
      <c r="AU11" s="297"/>
      <c r="AV11" s="297"/>
      <c r="AW11" s="297"/>
      <c r="AX11" s="297"/>
      <c r="AY11" s="297"/>
      <c r="AZ11" s="297"/>
      <c r="BA11" s="18"/>
      <c r="BB11" s="18"/>
    </row>
    <row r="12" spans="1:54" ht="30" customHeight="1" x14ac:dyDescent="0.25">
      <c r="A12" s="85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2"/>
      <c r="Z12" s="305"/>
      <c r="AA12" s="301"/>
      <c r="AB12" s="302"/>
      <c r="AC12" s="305"/>
      <c r="AD12" s="301"/>
      <c r="AE12" s="301"/>
      <c r="AF12" s="301"/>
      <c r="AG12" s="301"/>
      <c r="AH12" s="301"/>
      <c r="AI12" s="301"/>
      <c r="AJ12" s="302"/>
      <c r="AK12" s="308"/>
      <c r="AL12" s="308"/>
      <c r="AM12" s="308"/>
      <c r="AN12" s="308"/>
      <c r="AO12" s="308"/>
      <c r="AP12" s="308"/>
      <c r="AQ12" s="308"/>
      <c r="AR12" s="308"/>
      <c r="AS12" s="301"/>
      <c r="AT12" s="301"/>
      <c r="AU12" s="301"/>
      <c r="AV12" s="301"/>
      <c r="AW12" s="301"/>
      <c r="AX12" s="301"/>
      <c r="AY12" s="301"/>
      <c r="AZ12" s="301"/>
      <c r="BA12" s="18"/>
      <c r="BB12" s="18"/>
    </row>
    <row r="13" spans="1:54" ht="15.75" thickBot="1" x14ac:dyDescent="0.3">
      <c r="A13" s="86"/>
      <c r="B13" s="510">
        <v>1</v>
      </c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510"/>
      <c r="Q13" s="510"/>
      <c r="R13" s="510"/>
      <c r="S13" s="510"/>
      <c r="T13" s="510"/>
      <c r="U13" s="510"/>
      <c r="V13" s="510"/>
      <c r="W13" s="510"/>
      <c r="X13" s="510"/>
      <c r="Y13" s="511"/>
      <c r="Z13" s="484" t="s">
        <v>6</v>
      </c>
      <c r="AA13" s="482"/>
      <c r="AB13" s="483"/>
      <c r="AC13" s="484" t="s">
        <v>7</v>
      </c>
      <c r="AD13" s="482"/>
      <c r="AE13" s="482"/>
      <c r="AF13" s="482"/>
      <c r="AG13" s="482"/>
      <c r="AH13" s="482"/>
      <c r="AI13" s="482"/>
      <c r="AJ13" s="483"/>
      <c r="AK13" s="484" t="s">
        <v>8</v>
      </c>
      <c r="AL13" s="482"/>
      <c r="AM13" s="482"/>
      <c r="AN13" s="482"/>
      <c r="AO13" s="482"/>
      <c r="AP13" s="482"/>
      <c r="AQ13" s="482"/>
      <c r="AR13" s="483"/>
      <c r="AS13" s="484" t="s">
        <v>9</v>
      </c>
      <c r="AT13" s="482"/>
      <c r="AU13" s="482"/>
      <c r="AV13" s="482"/>
      <c r="AW13" s="482"/>
      <c r="AX13" s="482"/>
      <c r="AY13" s="482"/>
      <c r="AZ13" s="482"/>
      <c r="BA13" s="22"/>
      <c r="BB13" s="36"/>
    </row>
    <row r="14" spans="1:54" ht="20.100000000000001" customHeight="1" x14ac:dyDescent="0.25">
      <c r="A14" s="86"/>
      <c r="B14" s="321" t="s">
        <v>183</v>
      </c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2"/>
      <c r="Z14" s="315" t="s">
        <v>59</v>
      </c>
      <c r="AA14" s="316"/>
      <c r="AB14" s="317"/>
      <c r="AC14" s="512"/>
      <c r="AD14" s="512"/>
      <c r="AE14" s="512"/>
      <c r="AF14" s="512"/>
      <c r="AG14" s="512"/>
      <c r="AH14" s="512"/>
      <c r="AI14" s="512"/>
      <c r="AJ14" s="512"/>
      <c r="AK14" s="512"/>
      <c r="AL14" s="512"/>
      <c r="AM14" s="512"/>
      <c r="AN14" s="512"/>
      <c r="AO14" s="512"/>
      <c r="AP14" s="512"/>
      <c r="AQ14" s="512"/>
      <c r="AR14" s="512"/>
      <c r="AS14" s="512"/>
      <c r="AT14" s="512"/>
      <c r="AU14" s="512"/>
      <c r="AV14" s="512"/>
      <c r="AW14" s="512"/>
      <c r="AX14" s="512"/>
      <c r="AY14" s="512"/>
      <c r="AZ14" s="513"/>
      <c r="BA14" s="22"/>
      <c r="BB14" s="36"/>
    </row>
    <row r="15" spans="1:54" ht="20.100000000000001" customHeight="1" x14ac:dyDescent="0.25">
      <c r="A15" s="86"/>
      <c r="B15" s="321" t="s">
        <v>184</v>
      </c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2"/>
      <c r="Z15" s="323" t="s">
        <v>60</v>
      </c>
      <c r="AA15" s="324"/>
      <c r="AB15" s="325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514"/>
      <c r="BA15" s="22"/>
      <c r="BB15" s="36"/>
    </row>
    <row r="16" spans="1:54" ht="20.100000000000001" customHeight="1" x14ac:dyDescent="0.25">
      <c r="A16" s="85"/>
      <c r="B16" s="321" t="s">
        <v>231</v>
      </c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2"/>
      <c r="Z16" s="323" t="s">
        <v>64</v>
      </c>
      <c r="AA16" s="324"/>
      <c r="AB16" s="325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514"/>
      <c r="BA16" s="18"/>
      <c r="BB16" s="18"/>
    </row>
    <row r="17" spans="1:54" ht="20.100000000000001" customHeight="1" x14ac:dyDescent="0.25">
      <c r="A17" s="85"/>
      <c r="B17" s="321" t="s">
        <v>185</v>
      </c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2"/>
      <c r="Z17" s="323" t="s">
        <v>65</v>
      </c>
      <c r="AA17" s="324"/>
      <c r="AB17" s="325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514"/>
      <c r="BA17" s="18"/>
      <c r="BB17" s="18"/>
    </row>
    <row r="18" spans="1:54" ht="20.100000000000001" customHeight="1" x14ac:dyDescent="0.25">
      <c r="A18" s="85"/>
      <c r="B18" s="321" t="s">
        <v>186</v>
      </c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2"/>
      <c r="Z18" s="323" t="s">
        <v>66</v>
      </c>
      <c r="AA18" s="324"/>
      <c r="AB18" s="325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514"/>
      <c r="BA18" s="18"/>
      <c r="BB18" s="18"/>
    </row>
    <row r="19" spans="1:54" ht="32.25" customHeight="1" x14ac:dyDescent="0.25">
      <c r="A19" s="85"/>
      <c r="B19" s="256" t="s">
        <v>187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7"/>
      <c r="Z19" s="323" t="s">
        <v>67</v>
      </c>
      <c r="AA19" s="324"/>
      <c r="AB19" s="325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514"/>
      <c r="BA19" s="18"/>
      <c r="BB19" s="18"/>
    </row>
    <row r="20" spans="1:54" ht="20.25" customHeight="1" thickBot="1" x14ac:dyDescent="0.3">
      <c r="A20" s="85"/>
      <c r="B20" s="328" t="s">
        <v>10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30"/>
      <c r="Z20" s="515" t="s">
        <v>70</v>
      </c>
      <c r="AA20" s="516"/>
      <c r="AB20" s="517"/>
      <c r="AC20" s="518"/>
      <c r="AD20" s="518"/>
      <c r="AE20" s="518"/>
      <c r="AF20" s="518"/>
      <c r="AG20" s="518"/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518"/>
      <c r="AV20" s="518"/>
      <c r="AW20" s="518"/>
      <c r="AX20" s="518"/>
      <c r="AY20" s="518"/>
      <c r="AZ20" s="519"/>
      <c r="BA20" s="18"/>
      <c r="BB20" s="18"/>
    </row>
    <row r="21" spans="1:54" x14ac:dyDescent="0.25">
      <c r="A21" s="47"/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1"/>
      <c r="W21" s="111"/>
      <c r="X21" s="111"/>
      <c r="Y21" s="111"/>
      <c r="Z21" s="112"/>
      <c r="AA21" s="112"/>
      <c r="AB21" s="112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47"/>
      <c r="BB21"/>
    </row>
    <row r="22" spans="1:54" x14ac:dyDescent="0.25">
      <c r="A22" s="47"/>
      <c r="B22" s="572" t="s">
        <v>212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  <c r="AN22" s="373"/>
      <c r="AO22" s="373"/>
      <c r="AP22" s="373"/>
      <c r="AQ22" s="373"/>
      <c r="AR22" s="373"/>
      <c r="AS22" s="373"/>
      <c r="AT22" s="373"/>
      <c r="AU22" s="373"/>
      <c r="AV22" s="373"/>
      <c r="AW22" s="373"/>
      <c r="AX22" s="373"/>
      <c r="AY22" s="373"/>
      <c r="AZ22" s="373"/>
      <c r="BA22" s="47"/>
      <c r="BB22"/>
    </row>
    <row r="23" spans="1:54" x14ac:dyDescent="0.25">
      <c r="A23" s="85"/>
      <c r="B23" s="13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6"/>
      <c r="AA23" s="116"/>
      <c r="AB23" s="116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8"/>
      <c r="BB23" s="18"/>
    </row>
    <row r="24" spans="1:54" x14ac:dyDescent="0.25">
      <c r="A24" s="43"/>
      <c r="B24" s="252" t="s">
        <v>230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/>
      <c r="BB24"/>
    </row>
    <row r="25" spans="1:54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6"/>
      <c r="BB25" s="6"/>
    </row>
    <row r="26" spans="1:54" ht="21" customHeight="1" x14ac:dyDescent="0.25">
      <c r="A26" s="43"/>
      <c r="B26" s="170" t="s">
        <v>3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1"/>
      <c r="Z26" s="169" t="s">
        <v>4</v>
      </c>
      <c r="AA26" s="170"/>
      <c r="AB26" s="171"/>
      <c r="AC26" s="162" t="s">
        <v>88</v>
      </c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6"/>
      <c r="BB26" s="6"/>
    </row>
    <row r="27" spans="1:54" ht="42" customHeight="1" x14ac:dyDescent="0.25">
      <c r="A27" s="43"/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3"/>
      <c r="Z27" s="274"/>
      <c r="AA27" s="272"/>
      <c r="AB27" s="273"/>
      <c r="AC27" s="169" t="s">
        <v>86</v>
      </c>
      <c r="AD27" s="170"/>
      <c r="AE27" s="170"/>
      <c r="AF27" s="170"/>
      <c r="AG27" s="170"/>
      <c r="AH27" s="170"/>
      <c r="AI27" s="170"/>
      <c r="AJ27" s="171"/>
      <c r="AK27" s="183" t="s">
        <v>71</v>
      </c>
      <c r="AL27" s="183"/>
      <c r="AM27" s="183"/>
      <c r="AN27" s="183"/>
      <c r="AO27" s="183"/>
      <c r="AP27" s="183"/>
      <c r="AQ27" s="183"/>
      <c r="AR27" s="183"/>
      <c r="AS27" s="170" t="s">
        <v>5</v>
      </c>
      <c r="AT27" s="170"/>
      <c r="AU27" s="170"/>
      <c r="AV27" s="170"/>
      <c r="AW27" s="170"/>
      <c r="AX27" s="170"/>
      <c r="AY27" s="170"/>
      <c r="AZ27" s="170"/>
      <c r="BA27" s="6"/>
      <c r="BB27" s="6"/>
    </row>
    <row r="28" spans="1:54" ht="15.75" thickBot="1" x14ac:dyDescent="0.3">
      <c r="A28" s="81"/>
      <c r="B28" s="351">
        <v>1</v>
      </c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2"/>
      <c r="Z28" s="353" t="s">
        <v>6</v>
      </c>
      <c r="AA28" s="354"/>
      <c r="AB28" s="355"/>
      <c r="AC28" s="353" t="s">
        <v>7</v>
      </c>
      <c r="AD28" s="354"/>
      <c r="AE28" s="354"/>
      <c r="AF28" s="354"/>
      <c r="AG28" s="354"/>
      <c r="AH28" s="354"/>
      <c r="AI28" s="354"/>
      <c r="AJ28" s="355"/>
      <c r="AK28" s="353" t="s">
        <v>8</v>
      </c>
      <c r="AL28" s="354"/>
      <c r="AM28" s="354"/>
      <c r="AN28" s="354"/>
      <c r="AO28" s="354"/>
      <c r="AP28" s="354"/>
      <c r="AQ28" s="354"/>
      <c r="AR28" s="355"/>
      <c r="AS28" s="353" t="s">
        <v>9</v>
      </c>
      <c r="AT28" s="354"/>
      <c r="AU28" s="354"/>
      <c r="AV28" s="354"/>
      <c r="AW28" s="354"/>
      <c r="AX28" s="354"/>
      <c r="AY28" s="354"/>
      <c r="AZ28" s="354"/>
      <c r="BA28" s="8"/>
      <c r="BB28" s="7"/>
    </row>
    <row r="29" spans="1:54" ht="18.75" customHeight="1" x14ac:dyDescent="0.25">
      <c r="A29" s="81"/>
      <c r="B29" s="467" t="s">
        <v>194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489"/>
      <c r="Z29" s="315" t="s">
        <v>59</v>
      </c>
      <c r="AA29" s="316"/>
      <c r="AB29" s="317"/>
      <c r="AC29" s="520"/>
      <c r="AD29" s="520"/>
      <c r="AE29" s="520"/>
      <c r="AF29" s="520"/>
      <c r="AG29" s="520"/>
      <c r="AH29" s="520"/>
      <c r="AI29" s="520"/>
      <c r="AJ29" s="520"/>
      <c r="AK29" s="520"/>
      <c r="AL29" s="520"/>
      <c r="AM29" s="520"/>
      <c r="AN29" s="520"/>
      <c r="AO29" s="520"/>
      <c r="AP29" s="520"/>
      <c r="AQ29" s="520"/>
      <c r="AR29" s="520"/>
      <c r="AS29" s="520"/>
      <c r="AT29" s="520"/>
      <c r="AU29" s="520"/>
      <c r="AV29" s="520"/>
      <c r="AW29" s="520"/>
      <c r="AX29" s="520"/>
      <c r="AY29" s="520"/>
      <c r="AZ29" s="521"/>
      <c r="BA29" s="8"/>
      <c r="BB29" s="7"/>
    </row>
    <row r="30" spans="1:54" ht="20.25" customHeight="1" x14ac:dyDescent="0.25">
      <c r="A30" s="81"/>
      <c r="B30" s="467" t="s">
        <v>195</v>
      </c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7"/>
      <c r="R30" s="467"/>
      <c r="S30" s="467"/>
      <c r="T30" s="467"/>
      <c r="U30" s="467"/>
      <c r="V30" s="467"/>
      <c r="W30" s="467"/>
      <c r="X30" s="467"/>
      <c r="Y30" s="489"/>
      <c r="Z30" s="323" t="s">
        <v>60</v>
      </c>
      <c r="AA30" s="324"/>
      <c r="AB30" s="325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398"/>
      <c r="BA30" s="8"/>
      <c r="BB30" s="7"/>
    </row>
    <row r="31" spans="1:54" ht="20.25" customHeight="1" x14ac:dyDescent="0.25">
      <c r="A31" s="47"/>
      <c r="B31" s="467" t="s">
        <v>196</v>
      </c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67"/>
      <c r="W31" s="467"/>
      <c r="X31" s="467"/>
      <c r="Y31" s="489"/>
      <c r="Z31" s="323" t="s">
        <v>64</v>
      </c>
      <c r="AA31" s="324"/>
      <c r="AB31" s="325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398"/>
      <c r="BA31" s="9"/>
      <c r="BB31" s="9"/>
    </row>
    <row r="32" spans="1:54" ht="15.75" thickBot="1" x14ac:dyDescent="0.3">
      <c r="A32" s="47"/>
      <c r="B32" s="387" t="s">
        <v>10</v>
      </c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294" t="s">
        <v>70</v>
      </c>
      <c r="AA32" s="295"/>
      <c r="AB32" s="296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522"/>
      <c r="BA32" s="9"/>
      <c r="BB32" s="9"/>
    </row>
    <row r="33" spans="1:54" x14ac:dyDescent="0.25">
      <c r="A33" s="47"/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2"/>
      <c r="AA33" s="112"/>
      <c r="AB33" s="112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9"/>
      <c r="BB33" s="9"/>
    </row>
    <row r="34" spans="1:54" x14ac:dyDescent="0.25">
      <c r="A34" s="85"/>
      <c r="B34" s="573" t="s">
        <v>197</v>
      </c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  <c r="AO34" s="573"/>
      <c r="AP34" s="573"/>
      <c r="AQ34" s="573"/>
      <c r="AR34" s="573"/>
      <c r="AS34" s="573"/>
      <c r="AT34" s="573"/>
      <c r="AU34" s="573"/>
      <c r="AV34" s="573"/>
      <c r="AW34" s="573"/>
      <c r="AX34" s="573"/>
      <c r="AY34" s="573"/>
      <c r="AZ34" s="573"/>
      <c r="BA34" s="18"/>
      <c r="BB34" s="18"/>
    </row>
    <row r="35" spans="1:54" ht="9" customHeight="1" x14ac:dyDescent="0.25">
      <c r="A35" s="85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20"/>
      <c r="BB35" s="20"/>
    </row>
    <row r="36" spans="1:54" ht="33.75" customHeight="1" x14ac:dyDescent="0.25">
      <c r="A36" s="87"/>
      <c r="B36" s="297" t="s">
        <v>3</v>
      </c>
      <c r="C36" s="297"/>
      <c r="D36" s="297"/>
      <c r="E36" s="297"/>
      <c r="F36" s="297"/>
      <c r="G36" s="297"/>
      <c r="H36" s="297"/>
      <c r="I36" s="297"/>
      <c r="J36" s="297"/>
      <c r="K36" s="298"/>
      <c r="L36" s="303" t="s">
        <v>14</v>
      </c>
      <c r="M36" s="298"/>
      <c r="N36" s="297" t="s">
        <v>57</v>
      </c>
      <c r="O36" s="297"/>
      <c r="P36" s="297"/>
      <c r="Q36" s="306" t="s">
        <v>83</v>
      </c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26"/>
      <c r="AC36" s="306" t="s">
        <v>44</v>
      </c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26"/>
      <c r="AO36" s="306" t="s">
        <v>45</v>
      </c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1"/>
      <c r="BB36" s="31"/>
    </row>
    <row r="37" spans="1:54" ht="32.25" customHeight="1" x14ac:dyDescent="0.25">
      <c r="A37" s="87"/>
      <c r="B37" s="301"/>
      <c r="C37" s="301"/>
      <c r="D37" s="301"/>
      <c r="E37" s="301"/>
      <c r="F37" s="301"/>
      <c r="G37" s="301"/>
      <c r="H37" s="301"/>
      <c r="I37" s="301"/>
      <c r="J37" s="301"/>
      <c r="K37" s="302"/>
      <c r="L37" s="305"/>
      <c r="M37" s="302"/>
      <c r="N37" s="301"/>
      <c r="O37" s="301"/>
      <c r="P37" s="301"/>
      <c r="Q37" s="306" t="s">
        <v>98</v>
      </c>
      <c r="R37" s="307"/>
      <c r="S37" s="307"/>
      <c r="T37" s="326"/>
      <c r="U37" s="306" t="s">
        <v>58</v>
      </c>
      <c r="V37" s="307"/>
      <c r="W37" s="307"/>
      <c r="X37" s="326"/>
      <c r="Y37" s="306" t="s">
        <v>55</v>
      </c>
      <c r="Z37" s="307"/>
      <c r="AA37" s="307"/>
      <c r="AB37" s="326"/>
      <c r="AC37" s="306" t="s">
        <v>98</v>
      </c>
      <c r="AD37" s="307"/>
      <c r="AE37" s="307"/>
      <c r="AF37" s="326"/>
      <c r="AG37" s="306" t="s">
        <v>58</v>
      </c>
      <c r="AH37" s="307"/>
      <c r="AI37" s="307"/>
      <c r="AJ37" s="326"/>
      <c r="AK37" s="306" t="s">
        <v>55</v>
      </c>
      <c r="AL37" s="307"/>
      <c r="AM37" s="307"/>
      <c r="AN37" s="326"/>
      <c r="AO37" s="306" t="s">
        <v>98</v>
      </c>
      <c r="AP37" s="307"/>
      <c r="AQ37" s="307"/>
      <c r="AR37" s="326"/>
      <c r="AS37" s="306" t="s">
        <v>58</v>
      </c>
      <c r="AT37" s="307"/>
      <c r="AU37" s="307"/>
      <c r="AV37" s="326"/>
      <c r="AW37" s="306" t="s">
        <v>55</v>
      </c>
      <c r="AX37" s="307"/>
      <c r="AY37" s="307"/>
      <c r="AZ37" s="307"/>
      <c r="BA37" s="32"/>
      <c r="BB37" s="32"/>
    </row>
    <row r="38" spans="1:54" ht="15.75" thickBot="1" x14ac:dyDescent="0.3">
      <c r="A38" s="82"/>
      <c r="B38" s="526">
        <v>1</v>
      </c>
      <c r="C38" s="526"/>
      <c r="D38" s="526"/>
      <c r="E38" s="526"/>
      <c r="F38" s="526"/>
      <c r="G38" s="526"/>
      <c r="H38" s="526"/>
      <c r="I38" s="526"/>
      <c r="J38" s="526"/>
      <c r="K38" s="527"/>
      <c r="L38" s="528">
        <v>2</v>
      </c>
      <c r="M38" s="529"/>
      <c r="N38" s="528">
        <v>3</v>
      </c>
      <c r="O38" s="530"/>
      <c r="P38" s="529"/>
      <c r="Q38" s="523">
        <v>3</v>
      </c>
      <c r="R38" s="524"/>
      <c r="S38" s="524"/>
      <c r="T38" s="525"/>
      <c r="U38" s="523">
        <v>4</v>
      </c>
      <c r="V38" s="524"/>
      <c r="W38" s="524"/>
      <c r="X38" s="525"/>
      <c r="Y38" s="523">
        <v>5</v>
      </c>
      <c r="Z38" s="524"/>
      <c r="AA38" s="524"/>
      <c r="AB38" s="525"/>
      <c r="AC38" s="523">
        <v>6</v>
      </c>
      <c r="AD38" s="524"/>
      <c r="AE38" s="524"/>
      <c r="AF38" s="525"/>
      <c r="AG38" s="523">
        <v>7</v>
      </c>
      <c r="AH38" s="524"/>
      <c r="AI38" s="524"/>
      <c r="AJ38" s="525"/>
      <c r="AK38" s="523">
        <v>8</v>
      </c>
      <c r="AL38" s="524"/>
      <c r="AM38" s="524"/>
      <c r="AN38" s="525"/>
      <c r="AO38" s="523">
        <v>9</v>
      </c>
      <c r="AP38" s="524"/>
      <c r="AQ38" s="524"/>
      <c r="AR38" s="525"/>
      <c r="AS38" s="523">
        <v>10</v>
      </c>
      <c r="AT38" s="524"/>
      <c r="AU38" s="524"/>
      <c r="AV38" s="525"/>
      <c r="AW38" s="523">
        <v>11</v>
      </c>
      <c r="AX38" s="524"/>
      <c r="AY38" s="524"/>
      <c r="AZ38" s="524"/>
      <c r="BA38" s="22"/>
      <c r="BB38" s="22"/>
    </row>
    <row r="39" spans="1:54" x14ac:dyDescent="0.25">
      <c r="A39" s="87"/>
      <c r="B39" s="531"/>
      <c r="C39" s="531"/>
      <c r="D39" s="531"/>
      <c r="E39" s="531"/>
      <c r="F39" s="531"/>
      <c r="G39" s="531"/>
      <c r="H39" s="531"/>
      <c r="I39" s="531"/>
      <c r="J39" s="531"/>
      <c r="K39" s="532"/>
      <c r="L39" s="542" t="s">
        <v>59</v>
      </c>
      <c r="M39" s="543"/>
      <c r="N39" s="544"/>
      <c r="O39" s="545"/>
      <c r="P39" s="543"/>
      <c r="Q39" s="490"/>
      <c r="R39" s="491"/>
      <c r="S39" s="491"/>
      <c r="T39" s="492"/>
      <c r="U39" s="490"/>
      <c r="V39" s="491"/>
      <c r="W39" s="491"/>
      <c r="X39" s="492"/>
      <c r="Y39" s="490"/>
      <c r="Z39" s="491"/>
      <c r="AA39" s="491"/>
      <c r="AB39" s="492"/>
      <c r="AC39" s="490"/>
      <c r="AD39" s="491"/>
      <c r="AE39" s="491"/>
      <c r="AF39" s="492"/>
      <c r="AG39" s="490"/>
      <c r="AH39" s="491"/>
      <c r="AI39" s="491"/>
      <c r="AJ39" s="492"/>
      <c r="AK39" s="490"/>
      <c r="AL39" s="491"/>
      <c r="AM39" s="491"/>
      <c r="AN39" s="492"/>
      <c r="AO39" s="490" t="s">
        <v>56</v>
      </c>
      <c r="AP39" s="491"/>
      <c r="AQ39" s="491"/>
      <c r="AR39" s="492"/>
      <c r="AS39" s="490" t="s">
        <v>56</v>
      </c>
      <c r="AT39" s="491"/>
      <c r="AU39" s="491"/>
      <c r="AV39" s="492"/>
      <c r="AW39" s="490"/>
      <c r="AX39" s="491"/>
      <c r="AY39" s="491"/>
      <c r="AZ39" s="493"/>
      <c r="BA39" s="19"/>
      <c r="BB39" s="19"/>
    </row>
    <row r="40" spans="1:54" x14ac:dyDescent="0.25">
      <c r="A40" s="87"/>
      <c r="B40" s="531"/>
      <c r="C40" s="531"/>
      <c r="D40" s="531"/>
      <c r="E40" s="531"/>
      <c r="F40" s="531"/>
      <c r="G40" s="531"/>
      <c r="H40" s="531"/>
      <c r="I40" s="531"/>
      <c r="J40" s="531"/>
      <c r="K40" s="532"/>
      <c r="L40" s="533" t="s">
        <v>60</v>
      </c>
      <c r="M40" s="534"/>
      <c r="N40" s="535"/>
      <c r="O40" s="536"/>
      <c r="P40" s="537"/>
      <c r="Q40" s="538"/>
      <c r="R40" s="539"/>
      <c r="S40" s="539"/>
      <c r="T40" s="540"/>
      <c r="U40" s="538"/>
      <c r="V40" s="539"/>
      <c r="W40" s="539"/>
      <c r="X40" s="540"/>
      <c r="Y40" s="538"/>
      <c r="Z40" s="539"/>
      <c r="AA40" s="539"/>
      <c r="AB40" s="540"/>
      <c r="AC40" s="538"/>
      <c r="AD40" s="539"/>
      <c r="AE40" s="539"/>
      <c r="AF40" s="540"/>
      <c r="AG40" s="538"/>
      <c r="AH40" s="539"/>
      <c r="AI40" s="539"/>
      <c r="AJ40" s="540"/>
      <c r="AK40" s="538"/>
      <c r="AL40" s="539"/>
      <c r="AM40" s="539"/>
      <c r="AN40" s="540"/>
      <c r="AO40" s="538" t="s">
        <v>56</v>
      </c>
      <c r="AP40" s="539"/>
      <c r="AQ40" s="539"/>
      <c r="AR40" s="540"/>
      <c r="AS40" s="538" t="s">
        <v>56</v>
      </c>
      <c r="AT40" s="539"/>
      <c r="AU40" s="539"/>
      <c r="AV40" s="540"/>
      <c r="AW40" s="538"/>
      <c r="AX40" s="539"/>
      <c r="AY40" s="539"/>
      <c r="AZ40" s="541"/>
      <c r="BA40" s="19"/>
      <c r="BB40" s="19"/>
    </row>
    <row r="41" spans="1:54" x14ac:dyDescent="0.25">
      <c r="A41" s="87"/>
      <c r="B41" s="559"/>
      <c r="C41" s="559"/>
      <c r="D41" s="559"/>
      <c r="E41" s="559"/>
      <c r="F41" s="559"/>
      <c r="G41" s="559"/>
      <c r="H41" s="559"/>
      <c r="I41" s="559"/>
      <c r="J41" s="559"/>
      <c r="K41" s="560"/>
      <c r="L41" s="533" t="s">
        <v>64</v>
      </c>
      <c r="M41" s="534"/>
      <c r="N41" s="561"/>
      <c r="O41" s="562"/>
      <c r="P41" s="563"/>
      <c r="Q41" s="472"/>
      <c r="R41" s="473"/>
      <c r="S41" s="473"/>
      <c r="T41" s="474"/>
      <c r="U41" s="472"/>
      <c r="V41" s="473"/>
      <c r="W41" s="473"/>
      <c r="X41" s="474"/>
      <c r="Y41" s="472"/>
      <c r="Z41" s="473"/>
      <c r="AA41" s="473"/>
      <c r="AB41" s="474"/>
      <c r="AC41" s="472"/>
      <c r="AD41" s="473"/>
      <c r="AE41" s="473"/>
      <c r="AF41" s="474"/>
      <c r="AG41" s="472"/>
      <c r="AH41" s="473"/>
      <c r="AI41" s="473"/>
      <c r="AJ41" s="474"/>
      <c r="AK41" s="472"/>
      <c r="AL41" s="473"/>
      <c r="AM41" s="473"/>
      <c r="AN41" s="474"/>
      <c r="AO41" s="472"/>
      <c r="AP41" s="473"/>
      <c r="AQ41" s="473"/>
      <c r="AR41" s="474"/>
      <c r="AS41" s="472"/>
      <c r="AT41" s="473"/>
      <c r="AU41" s="473"/>
      <c r="AV41" s="474"/>
      <c r="AW41" s="472"/>
      <c r="AX41" s="473"/>
      <c r="AY41" s="473"/>
      <c r="AZ41" s="494"/>
      <c r="BA41" s="19"/>
      <c r="BB41" s="19"/>
    </row>
    <row r="42" spans="1:54" ht="15.75" thickBot="1" x14ac:dyDescent="0.3">
      <c r="A42" s="87"/>
      <c r="B42" s="546" t="s">
        <v>11</v>
      </c>
      <c r="C42" s="546"/>
      <c r="D42" s="546"/>
      <c r="E42" s="546"/>
      <c r="F42" s="546"/>
      <c r="G42" s="546"/>
      <c r="H42" s="546"/>
      <c r="I42" s="546"/>
      <c r="J42" s="546"/>
      <c r="K42" s="547"/>
      <c r="L42" s="548">
        <v>9000</v>
      </c>
      <c r="M42" s="549"/>
      <c r="N42" s="550" t="s">
        <v>56</v>
      </c>
      <c r="O42" s="551"/>
      <c r="P42" s="552"/>
      <c r="Q42" s="553" t="s">
        <v>56</v>
      </c>
      <c r="R42" s="554"/>
      <c r="S42" s="554"/>
      <c r="T42" s="555"/>
      <c r="U42" s="553" t="s">
        <v>56</v>
      </c>
      <c r="V42" s="554"/>
      <c r="W42" s="554"/>
      <c r="X42" s="555"/>
      <c r="Y42" s="553"/>
      <c r="Z42" s="554"/>
      <c r="AA42" s="554"/>
      <c r="AB42" s="555"/>
      <c r="AC42" s="553" t="s">
        <v>56</v>
      </c>
      <c r="AD42" s="554"/>
      <c r="AE42" s="554"/>
      <c r="AF42" s="555"/>
      <c r="AG42" s="553" t="s">
        <v>56</v>
      </c>
      <c r="AH42" s="554"/>
      <c r="AI42" s="554"/>
      <c r="AJ42" s="555"/>
      <c r="AK42" s="553"/>
      <c r="AL42" s="554"/>
      <c r="AM42" s="554"/>
      <c r="AN42" s="555"/>
      <c r="AO42" s="553" t="s">
        <v>56</v>
      </c>
      <c r="AP42" s="554"/>
      <c r="AQ42" s="554"/>
      <c r="AR42" s="555"/>
      <c r="AS42" s="553" t="s">
        <v>56</v>
      </c>
      <c r="AT42" s="554"/>
      <c r="AU42" s="554"/>
      <c r="AV42" s="555"/>
      <c r="AW42" s="553"/>
      <c r="AX42" s="554"/>
      <c r="AY42" s="554"/>
      <c r="AZ42" s="556"/>
      <c r="BA42" s="33"/>
      <c r="BB42" s="33"/>
    </row>
    <row r="43" spans="1:54" ht="18" x14ac:dyDescent="0.25">
      <c r="A43" s="47"/>
      <c r="B43" s="124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47"/>
      <c r="BB43" s="47"/>
    </row>
    <row r="44" spans="1:54" x14ac:dyDescent="0.25">
      <c r="A44" s="85"/>
      <c r="B44" s="573" t="s">
        <v>198</v>
      </c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  <c r="AO44" s="573"/>
      <c r="AP44" s="573"/>
      <c r="AQ44" s="573"/>
      <c r="AR44" s="573"/>
      <c r="AS44" s="573"/>
      <c r="AT44" s="573"/>
      <c r="AU44" s="573"/>
      <c r="AV44" s="573"/>
      <c r="AW44" s="573"/>
      <c r="AX44" s="573"/>
      <c r="AY44" s="573"/>
      <c r="AZ44" s="573"/>
      <c r="BA44" s="18"/>
      <c r="BB44" s="18"/>
    </row>
    <row r="45" spans="1:54" ht="7.5" customHeight="1" x14ac:dyDescent="0.25">
      <c r="A45" s="85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20"/>
      <c r="BB45" s="20"/>
    </row>
    <row r="46" spans="1:54" ht="38.25" customHeight="1" x14ac:dyDescent="0.25">
      <c r="A46" s="87"/>
      <c r="B46" s="297" t="s">
        <v>3</v>
      </c>
      <c r="C46" s="297"/>
      <c r="D46" s="297"/>
      <c r="E46" s="297"/>
      <c r="F46" s="297"/>
      <c r="G46" s="297"/>
      <c r="H46" s="297"/>
      <c r="I46" s="297"/>
      <c r="J46" s="297"/>
      <c r="K46" s="298"/>
      <c r="L46" s="303" t="s">
        <v>14</v>
      </c>
      <c r="M46" s="298"/>
      <c r="N46" s="297" t="s">
        <v>57</v>
      </c>
      <c r="O46" s="297"/>
      <c r="P46" s="297"/>
      <c r="Q46" s="306" t="s">
        <v>83</v>
      </c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26"/>
      <c r="AC46" s="306" t="s">
        <v>44</v>
      </c>
      <c r="AD46" s="307"/>
      <c r="AE46" s="307"/>
      <c r="AF46" s="307"/>
      <c r="AG46" s="307"/>
      <c r="AH46" s="307"/>
      <c r="AI46" s="307"/>
      <c r="AJ46" s="307"/>
      <c r="AK46" s="307"/>
      <c r="AL46" s="307"/>
      <c r="AM46" s="307"/>
      <c r="AN46" s="326"/>
      <c r="AO46" s="306" t="s">
        <v>45</v>
      </c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1"/>
      <c r="BB46" s="31"/>
    </row>
    <row r="47" spans="1:54" ht="32.25" customHeight="1" x14ac:dyDescent="0.25">
      <c r="A47" s="87"/>
      <c r="B47" s="301"/>
      <c r="C47" s="301"/>
      <c r="D47" s="301"/>
      <c r="E47" s="301"/>
      <c r="F47" s="301"/>
      <c r="G47" s="301"/>
      <c r="H47" s="301"/>
      <c r="I47" s="301"/>
      <c r="J47" s="301"/>
      <c r="K47" s="302"/>
      <c r="L47" s="305"/>
      <c r="M47" s="302"/>
      <c r="N47" s="301"/>
      <c r="O47" s="301"/>
      <c r="P47" s="301"/>
      <c r="Q47" s="306" t="s">
        <v>98</v>
      </c>
      <c r="R47" s="307"/>
      <c r="S47" s="307"/>
      <c r="T47" s="326"/>
      <c r="U47" s="306" t="s">
        <v>58</v>
      </c>
      <c r="V47" s="307"/>
      <c r="W47" s="307"/>
      <c r="X47" s="326"/>
      <c r="Y47" s="306" t="s">
        <v>55</v>
      </c>
      <c r="Z47" s="307"/>
      <c r="AA47" s="307"/>
      <c r="AB47" s="326"/>
      <c r="AC47" s="306" t="s">
        <v>98</v>
      </c>
      <c r="AD47" s="307"/>
      <c r="AE47" s="307"/>
      <c r="AF47" s="326"/>
      <c r="AG47" s="306" t="s">
        <v>58</v>
      </c>
      <c r="AH47" s="307"/>
      <c r="AI47" s="307"/>
      <c r="AJ47" s="326"/>
      <c r="AK47" s="306" t="s">
        <v>55</v>
      </c>
      <c r="AL47" s="307"/>
      <c r="AM47" s="307"/>
      <c r="AN47" s="326"/>
      <c r="AO47" s="306" t="s">
        <v>98</v>
      </c>
      <c r="AP47" s="307"/>
      <c r="AQ47" s="307"/>
      <c r="AR47" s="326"/>
      <c r="AS47" s="306" t="s">
        <v>58</v>
      </c>
      <c r="AT47" s="307"/>
      <c r="AU47" s="307"/>
      <c r="AV47" s="326"/>
      <c r="AW47" s="306" t="s">
        <v>55</v>
      </c>
      <c r="AX47" s="307"/>
      <c r="AY47" s="307"/>
      <c r="AZ47" s="307"/>
      <c r="BA47" s="32"/>
      <c r="BB47" s="32"/>
    </row>
    <row r="48" spans="1:54" ht="15.75" thickBot="1" x14ac:dyDescent="0.3">
      <c r="A48" s="82"/>
      <c r="B48" s="526">
        <v>1</v>
      </c>
      <c r="C48" s="526"/>
      <c r="D48" s="526"/>
      <c r="E48" s="526"/>
      <c r="F48" s="526"/>
      <c r="G48" s="526"/>
      <c r="H48" s="526"/>
      <c r="I48" s="526"/>
      <c r="J48" s="526"/>
      <c r="K48" s="527"/>
      <c r="L48" s="528">
        <v>2</v>
      </c>
      <c r="M48" s="529"/>
      <c r="N48" s="528">
        <v>3</v>
      </c>
      <c r="O48" s="530"/>
      <c r="P48" s="529"/>
      <c r="Q48" s="523">
        <v>3</v>
      </c>
      <c r="R48" s="524"/>
      <c r="S48" s="524"/>
      <c r="T48" s="525"/>
      <c r="U48" s="523">
        <v>4</v>
      </c>
      <c r="V48" s="524"/>
      <c r="W48" s="524"/>
      <c r="X48" s="525"/>
      <c r="Y48" s="523">
        <v>5</v>
      </c>
      <c r="Z48" s="524"/>
      <c r="AA48" s="524"/>
      <c r="AB48" s="525"/>
      <c r="AC48" s="523">
        <v>6</v>
      </c>
      <c r="AD48" s="524"/>
      <c r="AE48" s="524"/>
      <c r="AF48" s="525"/>
      <c r="AG48" s="523">
        <v>7</v>
      </c>
      <c r="AH48" s="524"/>
      <c r="AI48" s="524"/>
      <c r="AJ48" s="525"/>
      <c r="AK48" s="523">
        <v>8</v>
      </c>
      <c r="AL48" s="524"/>
      <c r="AM48" s="524"/>
      <c r="AN48" s="525"/>
      <c r="AO48" s="523">
        <v>9</v>
      </c>
      <c r="AP48" s="524"/>
      <c r="AQ48" s="524"/>
      <c r="AR48" s="525"/>
      <c r="AS48" s="523">
        <v>10</v>
      </c>
      <c r="AT48" s="524"/>
      <c r="AU48" s="524"/>
      <c r="AV48" s="525"/>
      <c r="AW48" s="523">
        <v>11</v>
      </c>
      <c r="AX48" s="524"/>
      <c r="AY48" s="524"/>
      <c r="AZ48" s="524"/>
      <c r="BA48" s="22"/>
      <c r="BB48" s="22"/>
    </row>
    <row r="49" spans="1:54" x14ac:dyDescent="0.25">
      <c r="A49" s="87"/>
      <c r="B49" s="531"/>
      <c r="C49" s="531"/>
      <c r="D49" s="531"/>
      <c r="E49" s="531"/>
      <c r="F49" s="531"/>
      <c r="G49" s="531"/>
      <c r="H49" s="531"/>
      <c r="I49" s="531"/>
      <c r="J49" s="531"/>
      <c r="K49" s="532"/>
      <c r="L49" s="542" t="s">
        <v>59</v>
      </c>
      <c r="M49" s="543"/>
      <c r="N49" s="544"/>
      <c r="O49" s="545"/>
      <c r="P49" s="543"/>
      <c r="Q49" s="490"/>
      <c r="R49" s="491"/>
      <c r="S49" s="491"/>
      <c r="T49" s="492"/>
      <c r="U49" s="490"/>
      <c r="V49" s="491"/>
      <c r="W49" s="491"/>
      <c r="X49" s="492"/>
      <c r="Y49" s="490"/>
      <c r="Z49" s="491"/>
      <c r="AA49" s="491"/>
      <c r="AB49" s="492"/>
      <c r="AC49" s="490"/>
      <c r="AD49" s="491"/>
      <c r="AE49" s="491"/>
      <c r="AF49" s="492"/>
      <c r="AG49" s="490"/>
      <c r="AH49" s="491"/>
      <c r="AI49" s="491"/>
      <c r="AJ49" s="492"/>
      <c r="AK49" s="490"/>
      <c r="AL49" s="491"/>
      <c r="AM49" s="491"/>
      <c r="AN49" s="492"/>
      <c r="AO49" s="490" t="s">
        <v>56</v>
      </c>
      <c r="AP49" s="491"/>
      <c r="AQ49" s="491"/>
      <c r="AR49" s="492"/>
      <c r="AS49" s="490" t="s">
        <v>56</v>
      </c>
      <c r="AT49" s="491"/>
      <c r="AU49" s="491"/>
      <c r="AV49" s="492"/>
      <c r="AW49" s="490"/>
      <c r="AX49" s="491"/>
      <c r="AY49" s="491"/>
      <c r="AZ49" s="493"/>
      <c r="BA49" s="19"/>
      <c r="BB49" s="19"/>
    </row>
    <row r="50" spans="1:54" x14ac:dyDescent="0.25">
      <c r="A50" s="87"/>
      <c r="B50" s="531"/>
      <c r="C50" s="531"/>
      <c r="D50" s="531"/>
      <c r="E50" s="531"/>
      <c r="F50" s="531"/>
      <c r="G50" s="531"/>
      <c r="H50" s="531"/>
      <c r="I50" s="531"/>
      <c r="J50" s="531"/>
      <c r="K50" s="532"/>
      <c r="L50" s="533" t="s">
        <v>60</v>
      </c>
      <c r="M50" s="534"/>
      <c r="N50" s="535"/>
      <c r="O50" s="536"/>
      <c r="P50" s="537"/>
      <c r="Q50" s="538"/>
      <c r="R50" s="539"/>
      <c r="S50" s="539"/>
      <c r="T50" s="540"/>
      <c r="U50" s="538"/>
      <c r="V50" s="539"/>
      <c r="W50" s="539"/>
      <c r="X50" s="540"/>
      <c r="Y50" s="538"/>
      <c r="Z50" s="539"/>
      <c r="AA50" s="539"/>
      <c r="AB50" s="540"/>
      <c r="AC50" s="538"/>
      <c r="AD50" s="539"/>
      <c r="AE50" s="539"/>
      <c r="AF50" s="540"/>
      <c r="AG50" s="538"/>
      <c r="AH50" s="539"/>
      <c r="AI50" s="539"/>
      <c r="AJ50" s="540"/>
      <c r="AK50" s="538"/>
      <c r="AL50" s="539"/>
      <c r="AM50" s="539"/>
      <c r="AN50" s="540"/>
      <c r="AO50" s="538" t="s">
        <v>56</v>
      </c>
      <c r="AP50" s="539"/>
      <c r="AQ50" s="539"/>
      <c r="AR50" s="540"/>
      <c r="AS50" s="538" t="s">
        <v>56</v>
      </c>
      <c r="AT50" s="539"/>
      <c r="AU50" s="539"/>
      <c r="AV50" s="540"/>
      <c r="AW50" s="538"/>
      <c r="AX50" s="539"/>
      <c r="AY50" s="539"/>
      <c r="AZ50" s="541"/>
      <c r="BA50" s="19"/>
      <c r="BB50" s="19"/>
    </row>
    <row r="51" spans="1:54" x14ac:dyDescent="0.25">
      <c r="A51" s="87"/>
      <c r="B51" s="559"/>
      <c r="C51" s="559"/>
      <c r="D51" s="559"/>
      <c r="E51" s="559"/>
      <c r="F51" s="559"/>
      <c r="G51" s="559"/>
      <c r="H51" s="559"/>
      <c r="I51" s="559"/>
      <c r="J51" s="559"/>
      <c r="K51" s="560"/>
      <c r="L51" s="533" t="s">
        <v>64</v>
      </c>
      <c r="M51" s="534"/>
      <c r="N51" s="561"/>
      <c r="O51" s="562"/>
      <c r="P51" s="563"/>
      <c r="Q51" s="472"/>
      <c r="R51" s="473"/>
      <c r="S51" s="473"/>
      <c r="T51" s="474"/>
      <c r="U51" s="472"/>
      <c r="V51" s="473"/>
      <c r="W51" s="473"/>
      <c r="X51" s="474"/>
      <c r="Y51" s="472"/>
      <c r="Z51" s="473"/>
      <c r="AA51" s="473"/>
      <c r="AB51" s="474"/>
      <c r="AC51" s="472"/>
      <c r="AD51" s="473"/>
      <c r="AE51" s="473"/>
      <c r="AF51" s="474"/>
      <c r="AG51" s="472"/>
      <c r="AH51" s="473"/>
      <c r="AI51" s="473"/>
      <c r="AJ51" s="474"/>
      <c r="AK51" s="472"/>
      <c r="AL51" s="473"/>
      <c r="AM51" s="473"/>
      <c r="AN51" s="474"/>
      <c r="AO51" s="472"/>
      <c r="AP51" s="473"/>
      <c r="AQ51" s="473"/>
      <c r="AR51" s="474"/>
      <c r="AS51" s="472"/>
      <c r="AT51" s="473"/>
      <c r="AU51" s="473"/>
      <c r="AV51" s="474"/>
      <c r="AW51" s="472"/>
      <c r="AX51" s="473"/>
      <c r="AY51" s="473"/>
      <c r="AZ51" s="494"/>
      <c r="BA51" s="19"/>
      <c r="BB51" s="19"/>
    </row>
    <row r="52" spans="1:54" ht="15.75" thickBot="1" x14ac:dyDescent="0.3">
      <c r="A52" s="87"/>
      <c r="B52" s="546" t="s">
        <v>11</v>
      </c>
      <c r="C52" s="546"/>
      <c r="D52" s="546"/>
      <c r="E52" s="546"/>
      <c r="F52" s="546"/>
      <c r="G52" s="546"/>
      <c r="H52" s="546"/>
      <c r="I52" s="546"/>
      <c r="J52" s="546"/>
      <c r="K52" s="547"/>
      <c r="L52" s="548">
        <v>9000</v>
      </c>
      <c r="M52" s="549"/>
      <c r="N52" s="550" t="s">
        <v>56</v>
      </c>
      <c r="O52" s="551"/>
      <c r="P52" s="552"/>
      <c r="Q52" s="553" t="s">
        <v>56</v>
      </c>
      <c r="R52" s="554"/>
      <c r="S52" s="554"/>
      <c r="T52" s="555"/>
      <c r="U52" s="553" t="s">
        <v>56</v>
      </c>
      <c r="V52" s="554"/>
      <c r="W52" s="554"/>
      <c r="X52" s="555"/>
      <c r="Y52" s="553"/>
      <c r="Z52" s="554"/>
      <c r="AA52" s="554"/>
      <c r="AB52" s="555"/>
      <c r="AC52" s="553" t="s">
        <v>56</v>
      </c>
      <c r="AD52" s="554"/>
      <c r="AE52" s="554"/>
      <c r="AF52" s="555"/>
      <c r="AG52" s="553" t="s">
        <v>56</v>
      </c>
      <c r="AH52" s="554"/>
      <c r="AI52" s="554"/>
      <c r="AJ52" s="555"/>
      <c r="AK52" s="553"/>
      <c r="AL52" s="554"/>
      <c r="AM52" s="554"/>
      <c r="AN52" s="555"/>
      <c r="AO52" s="553" t="s">
        <v>56</v>
      </c>
      <c r="AP52" s="554"/>
      <c r="AQ52" s="554"/>
      <c r="AR52" s="555"/>
      <c r="AS52" s="553" t="s">
        <v>56</v>
      </c>
      <c r="AT52" s="554"/>
      <c r="AU52" s="554"/>
      <c r="AV52" s="555"/>
      <c r="AW52" s="553"/>
      <c r="AX52" s="554"/>
      <c r="AY52" s="554"/>
      <c r="AZ52" s="556"/>
      <c r="BA52" s="33"/>
      <c r="BB52" s="33"/>
    </row>
    <row r="53" spans="1:54" ht="18" x14ac:dyDescent="0.25">
      <c r="A53" s="47"/>
      <c r="B53" s="124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47"/>
      <c r="BB53" s="47"/>
    </row>
    <row r="54" spans="1:54" x14ac:dyDescent="0.25">
      <c r="A54" s="85"/>
      <c r="B54" s="573" t="s">
        <v>199</v>
      </c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  <c r="AO54" s="573"/>
      <c r="AP54" s="573"/>
      <c r="AQ54" s="573"/>
      <c r="AR54" s="573"/>
      <c r="AS54" s="573"/>
      <c r="AT54" s="573"/>
      <c r="AU54" s="573"/>
      <c r="AV54" s="573"/>
      <c r="AW54" s="573"/>
      <c r="AX54" s="573"/>
      <c r="AY54" s="573"/>
      <c r="AZ54" s="573"/>
      <c r="BA54" s="18"/>
      <c r="BB54" s="18"/>
    </row>
    <row r="55" spans="1:54" ht="6.75" customHeight="1" x14ac:dyDescent="0.25">
      <c r="A55" s="85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20"/>
      <c r="BB55" s="20"/>
    </row>
    <row r="56" spans="1:54" ht="34.5" customHeight="1" x14ac:dyDescent="0.25">
      <c r="A56" s="87"/>
      <c r="B56" s="297" t="s">
        <v>3</v>
      </c>
      <c r="C56" s="297"/>
      <c r="D56" s="297"/>
      <c r="E56" s="297"/>
      <c r="F56" s="297"/>
      <c r="G56" s="297"/>
      <c r="H56" s="297"/>
      <c r="I56" s="297"/>
      <c r="J56" s="297"/>
      <c r="K56" s="298"/>
      <c r="L56" s="303" t="s">
        <v>14</v>
      </c>
      <c r="M56" s="298"/>
      <c r="N56" s="297" t="s">
        <v>57</v>
      </c>
      <c r="O56" s="297"/>
      <c r="P56" s="297"/>
      <c r="Q56" s="306" t="s">
        <v>83</v>
      </c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26"/>
      <c r="AC56" s="306" t="s">
        <v>44</v>
      </c>
      <c r="AD56" s="307"/>
      <c r="AE56" s="307"/>
      <c r="AF56" s="307"/>
      <c r="AG56" s="307"/>
      <c r="AH56" s="307"/>
      <c r="AI56" s="307"/>
      <c r="AJ56" s="307"/>
      <c r="AK56" s="307"/>
      <c r="AL56" s="307"/>
      <c r="AM56" s="307"/>
      <c r="AN56" s="326"/>
      <c r="AO56" s="306" t="s">
        <v>45</v>
      </c>
      <c r="AP56" s="307"/>
      <c r="AQ56" s="307"/>
      <c r="AR56" s="307"/>
      <c r="AS56" s="307"/>
      <c r="AT56" s="307"/>
      <c r="AU56" s="307"/>
      <c r="AV56" s="307"/>
      <c r="AW56" s="307"/>
      <c r="AX56" s="307"/>
      <c r="AY56" s="307"/>
      <c r="AZ56" s="307"/>
      <c r="BA56" s="31"/>
      <c r="BB56" s="31"/>
    </row>
    <row r="57" spans="1:54" x14ac:dyDescent="0.25">
      <c r="A57" s="87"/>
      <c r="B57" s="301"/>
      <c r="C57" s="301"/>
      <c r="D57" s="301"/>
      <c r="E57" s="301"/>
      <c r="F57" s="301"/>
      <c r="G57" s="301"/>
      <c r="H57" s="301"/>
      <c r="I57" s="301"/>
      <c r="J57" s="301"/>
      <c r="K57" s="302"/>
      <c r="L57" s="305"/>
      <c r="M57" s="302"/>
      <c r="N57" s="301"/>
      <c r="O57" s="301"/>
      <c r="P57" s="301"/>
      <c r="Q57" s="306" t="s">
        <v>98</v>
      </c>
      <c r="R57" s="307"/>
      <c r="S57" s="307"/>
      <c r="T57" s="326"/>
      <c r="U57" s="306" t="s">
        <v>58</v>
      </c>
      <c r="V57" s="307"/>
      <c r="W57" s="307"/>
      <c r="X57" s="326"/>
      <c r="Y57" s="306" t="s">
        <v>55</v>
      </c>
      <c r="Z57" s="307"/>
      <c r="AA57" s="307"/>
      <c r="AB57" s="326"/>
      <c r="AC57" s="306" t="s">
        <v>98</v>
      </c>
      <c r="AD57" s="307"/>
      <c r="AE57" s="307"/>
      <c r="AF57" s="326"/>
      <c r="AG57" s="306" t="s">
        <v>58</v>
      </c>
      <c r="AH57" s="307"/>
      <c r="AI57" s="307"/>
      <c r="AJ57" s="326"/>
      <c r="AK57" s="306" t="s">
        <v>55</v>
      </c>
      <c r="AL57" s="307"/>
      <c r="AM57" s="307"/>
      <c r="AN57" s="326"/>
      <c r="AO57" s="306" t="s">
        <v>98</v>
      </c>
      <c r="AP57" s="307"/>
      <c r="AQ57" s="307"/>
      <c r="AR57" s="326"/>
      <c r="AS57" s="306" t="s">
        <v>58</v>
      </c>
      <c r="AT57" s="307"/>
      <c r="AU57" s="307"/>
      <c r="AV57" s="326"/>
      <c r="AW57" s="306" t="s">
        <v>55</v>
      </c>
      <c r="AX57" s="307"/>
      <c r="AY57" s="307"/>
      <c r="AZ57" s="307"/>
      <c r="BA57" s="32"/>
      <c r="BB57" s="32"/>
    </row>
    <row r="58" spans="1:54" ht="15.75" thickBot="1" x14ac:dyDescent="0.3">
      <c r="A58" s="82"/>
      <c r="B58" s="526">
        <v>1</v>
      </c>
      <c r="C58" s="526"/>
      <c r="D58" s="526"/>
      <c r="E58" s="526"/>
      <c r="F58" s="526"/>
      <c r="G58" s="526"/>
      <c r="H58" s="526"/>
      <c r="I58" s="526"/>
      <c r="J58" s="526"/>
      <c r="K58" s="527"/>
      <c r="L58" s="528">
        <v>2</v>
      </c>
      <c r="M58" s="529"/>
      <c r="N58" s="528">
        <v>3</v>
      </c>
      <c r="O58" s="530"/>
      <c r="P58" s="529"/>
      <c r="Q58" s="523">
        <v>3</v>
      </c>
      <c r="R58" s="524"/>
      <c r="S58" s="524"/>
      <c r="T58" s="525"/>
      <c r="U58" s="523">
        <v>4</v>
      </c>
      <c r="V58" s="524"/>
      <c r="W58" s="524"/>
      <c r="X58" s="525"/>
      <c r="Y58" s="523">
        <v>5</v>
      </c>
      <c r="Z58" s="524"/>
      <c r="AA58" s="524"/>
      <c r="AB58" s="525"/>
      <c r="AC58" s="523">
        <v>6</v>
      </c>
      <c r="AD58" s="524"/>
      <c r="AE58" s="524"/>
      <c r="AF58" s="525"/>
      <c r="AG58" s="523">
        <v>7</v>
      </c>
      <c r="AH58" s="524"/>
      <c r="AI58" s="524"/>
      <c r="AJ58" s="525"/>
      <c r="AK58" s="523">
        <v>8</v>
      </c>
      <c r="AL58" s="524"/>
      <c r="AM58" s="524"/>
      <c r="AN58" s="525"/>
      <c r="AO58" s="523">
        <v>9</v>
      </c>
      <c r="AP58" s="524"/>
      <c r="AQ58" s="524"/>
      <c r="AR58" s="525"/>
      <c r="AS58" s="523">
        <v>10</v>
      </c>
      <c r="AT58" s="524"/>
      <c r="AU58" s="524"/>
      <c r="AV58" s="525"/>
      <c r="AW58" s="523">
        <v>11</v>
      </c>
      <c r="AX58" s="524"/>
      <c r="AY58" s="524"/>
      <c r="AZ58" s="524"/>
      <c r="BA58" s="22"/>
      <c r="BB58" s="22"/>
    </row>
    <row r="59" spans="1:54" x14ac:dyDescent="0.25">
      <c r="A59" s="87"/>
      <c r="B59" s="531"/>
      <c r="C59" s="531"/>
      <c r="D59" s="531"/>
      <c r="E59" s="531"/>
      <c r="F59" s="531"/>
      <c r="G59" s="531"/>
      <c r="H59" s="531"/>
      <c r="I59" s="531"/>
      <c r="J59" s="531"/>
      <c r="K59" s="532"/>
      <c r="L59" s="542" t="s">
        <v>59</v>
      </c>
      <c r="M59" s="543"/>
      <c r="N59" s="544"/>
      <c r="O59" s="545"/>
      <c r="P59" s="543"/>
      <c r="Q59" s="490"/>
      <c r="R59" s="491"/>
      <c r="S59" s="491"/>
      <c r="T59" s="492"/>
      <c r="U59" s="490"/>
      <c r="V59" s="491"/>
      <c r="W59" s="491"/>
      <c r="X59" s="492"/>
      <c r="Y59" s="490"/>
      <c r="Z59" s="491"/>
      <c r="AA59" s="491"/>
      <c r="AB59" s="492"/>
      <c r="AC59" s="490"/>
      <c r="AD59" s="491"/>
      <c r="AE59" s="491"/>
      <c r="AF59" s="492"/>
      <c r="AG59" s="490"/>
      <c r="AH59" s="491"/>
      <c r="AI59" s="491"/>
      <c r="AJ59" s="492"/>
      <c r="AK59" s="490"/>
      <c r="AL59" s="491"/>
      <c r="AM59" s="491"/>
      <c r="AN59" s="492"/>
      <c r="AO59" s="490" t="s">
        <v>56</v>
      </c>
      <c r="AP59" s="491"/>
      <c r="AQ59" s="491"/>
      <c r="AR59" s="492"/>
      <c r="AS59" s="490" t="s">
        <v>56</v>
      </c>
      <c r="AT59" s="491"/>
      <c r="AU59" s="491"/>
      <c r="AV59" s="492"/>
      <c r="AW59" s="490"/>
      <c r="AX59" s="491"/>
      <c r="AY59" s="491"/>
      <c r="AZ59" s="493"/>
      <c r="BA59" s="19"/>
      <c r="BB59" s="19"/>
    </row>
    <row r="60" spans="1:54" x14ac:dyDescent="0.25">
      <c r="A60" s="87"/>
      <c r="B60" s="531"/>
      <c r="C60" s="531"/>
      <c r="D60" s="531"/>
      <c r="E60" s="531"/>
      <c r="F60" s="531"/>
      <c r="G60" s="531"/>
      <c r="H60" s="531"/>
      <c r="I60" s="531"/>
      <c r="J60" s="531"/>
      <c r="K60" s="532"/>
      <c r="L60" s="533" t="s">
        <v>60</v>
      </c>
      <c r="M60" s="534"/>
      <c r="N60" s="535"/>
      <c r="O60" s="536"/>
      <c r="P60" s="537"/>
      <c r="Q60" s="538"/>
      <c r="R60" s="539"/>
      <c r="S60" s="539"/>
      <c r="T60" s="540"/>
      <c r="U60" s="538"/>
      <c r="V60" s="539"/>
      <c r="W60" s="539"/>
      <c r="X60" s="540"/>
      <c r="Y60" s="538"/>
      <c r="Z60" s="539"/>
      <c r="AA60" s="539"/>
      <c r="AB60" s="540"/>
      <c r="AC60" s="538"/>
      <c r="AD60" s="539"/>
      <c r="AE60" s="539"/>
      <c r="AF60" s="540"/>
      <c r="AG60" s="538"/>
      <c r="AH60" s="539"/>
      <c r="AI60" s="539"/>
      <c r="AJ60" s="540"/>
      <c r="AK60" s="538"/>
      <c r="AL60" s="539"/>
      <c r="AM60" s="539"/>
      <c r="AN60" s="540"/>
      <c r="AO60" s="538" t="s">
        <v>56</v>
      </c>
      <c r="AP60" s="539"/>
      <c r="AQ60" s="539"/>
      <c r="AR60" s="540"/>
      <c r="AS60" s="538" t="s">
        <v>56</v>
      </c>
      <c r="AT60" s="539"/>
      <c r="AU60" s="539"/>
      <c r="AV60" s="540"/>
      <c r="AW60" s="538"/>
      <c r="AX60" s="539"/>
      <c r="AY60" s="539"/>
      <c r="AZ60" s="541"/>
      <c r="BA60" s="19"/>
      <c r="BB60" s="19"/>
    </row>
    <row r="61" spans="1:54" x14ac:dyDescent="0.25">
      <c r="A61" s="87"/>
      <c r="B61" s="559"/>
      <c r="C61" s="559"/>
      <c r="D61" s="559"/>
      <c r="E61" s="559"/>
      <c r="F61" s="559"/>
      <c r="G61" s="559"/>
      <c r="H61" s="559"/>
      <c r="I61" s="559"/>
      <c r="J61" s="559"/>
      <c r="K61" s="560"/>
      <c r="L61" s="533" t="s">
        <v>64</v>
      </c>
      <c r="M61" s="534"/>
      <c r="N61" s="561"/>
      <c r="O61" s="562"/>
      <c r="P61" s="563"/>
      <c r="Q61" s="472"/>
      <c r="R61" s="473"/>
      <c r="S61" s="473"/>
      <c r="T61" s="474"/>
      <c r="U61" s="472"/>
      <c r="V61" s="473"/>
      <c r="W61" s="473"/>
      <c r="X61" s="474"/>
      <c r="Y61" s="472"/>
      <c r="Z61" s="473"/>
      <c r="AA61" s="473"/>
      <c r="AB61" s="474"/>
      <c r="AC61" s="472"/>
      <c r="AD61" s="473"/>
      <c r="AE61" s="473"/>
      <c r="AF61" s="474"/>
      <c r="AG61" s="472"/>
      <c r="AH61" s="473"/>
      <c r="AI61" s="473"/>
      <c r="AJ61" s="474"/>
      <c r="AK61" s="472"/>
      <c r="AL61" s="473"/>
      <c r="AM61" s="473"/>
      <c r="AN61" s="474"/>
      <c r="AO61" s="472"/>
      <c r="AP61" s="473"/>
      <c r="AQ61" s="473"/>
      <c r="AR61" s="474"/>
      <c r="AS61" s="472"/>
      <c r="AT61" s="473"/>
      <c r="AU61" s="473"/>
      <c r="AV61" s="474"/>
      <c r="AW61" s="472"/>
      <c r="AX61" s="473"/>
      <c r="AY61" s="473"/>
      <c r="AZ61" s="494"/>
      <c r="BA61" s="19"/>
      <c r="BB61" s="19"/>
    </row>
    <row r="62" spans="1:54" ht="15.75" thickBot="1" x14ac:dyDescent="0.3">
      <c r="A62" s="87"/>
      <c r="B62" s="546" t="s">
        <v>11</v>
      </c>
      <c r="C62" s="546"/>
      <c r="D62" s="546"/>
      <c r="E62" s="546"/>
      <c r="F62" s="546"/>
      <c r="G62" s="546"/>
      <c r="H62" s="546"/>
      <c r="I62" s="546"/>
      <c r="J62" s="546"/>
      <c r="K62" s="547"/>
      <c r="L62" s="548">
        <v>9000</v>
      </c>
      <c r="M62" s="549"/>
      <c r="N62" s="550" t="s">
        <v>56</v>
      </c>
      <c r="O62" s="551"/>
      <c r="P62" s="552"/>
      <c r="Q62" s="553" t="s">
        <v>56</v>
      </c>
      <c r="R62" s="554"/>
      <c r="S62" s="554"/>
      <c r="T62" s="555"/>
      <c r="U62" s="553" t="s">
        <v>56</v>
      </c>
      <c r="V62" s="554"/>
      <c r="W62" s="554"/>
      <c r="X62" s="555"/>
      <c r="Y62" s="553"/>
      <c r="Z62" s="554"/>
      <c r="AA62" s="554"/>
      <c r="AB62" s="555"/>
      <c r="AC62" s="553" t="s">
        <v>56</v>
      </c>
      <c r="AD62" s="554"/>
      <c r="AE62" s="554"/>
      <c r="AF62" s="555"/>
      <c r="AG62" s="553" t="s">
        <v>56</v>
      </c>
      <c r="AH62" s="554"/>
      <c r="AI62" s="554"/>
      <c r="AJ62" s="555"/>
      <c r="AK62" s="553"/>
      <c r="AL62" s="554"/>
      <c r="AM62" s="554"/>
      <c r="AN62" s="555"/>
      <c r="AO62" s="553" t="s">
        <v>56</v>
      </c>
      <c r="AP62" s="554"/>
      <c r="AQ62" s="554"/>
      <c r="AR62" s="555"/>
      <c r="AS62" s="553" t="s">
        <v>56</v>
      </c>
      <c r="AT62" s="554"/>
      <c r="AU62" s="554"/>
      <c r="AV62" s="555"/>
      <c r="AW62" s="553"/>
      <c r="AX62" s="554"/>
      <c r="AY62" s="554"/>
      <c r="AZ62" s="556"/>
      <c r="BA62" s="33"/>
      <c r="BB62" s="33"/>
    </row>
    <row r="63" spans="1:54" x14ac:dyDescent="0.25">
      <c r="A63" s="87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91"/>
      <c r="M63" s="91"/>
      <c r="N63" s="136"/>
      <c r="O63" s="136"/>
      <c r="P63" s="136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33"/>
      <c r="BB63" s="33"/>
    </row>
    <row r="64" spans="1:54" x14ac:dyDescent="0.25">
      <c r="A64" s="87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91"/>
      <c r="M64" s="91"/>
      <c r="N64" s="136"/>
      <c r="O64" s="136"/>
      <c r="P64" s="136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33"/>
      <c r="BB64" s="33"/>
    </row>
    <row r="65" spans="1:54" x14ac:dyDescent="0.25">
      <c r="A65" s="85"/>
      <c r="B65" s="92"/>
      <c r="C65" s="92"/>
      <c r="D65" s="92"/>
      <c r="E65" s="92"/>
      <c r="F65" s="92"/>
      <c r="G65" s="92"/>
      <c r="H65" s="92"/>
      <c r="I65" s="92"/>
      <c r="J65" s="123"/>
      <c r="K65" s="123"/>
      <c r="L65" s="123"/>
      <c r="M65" s="123"/>
      <c r="N65" s="123"/>
      <c r="O65" s="123"/>
      <c r="P65" s="123"/>
      <c r="Q65" s="123"/>
      <c r="R65" s="93"/>
      <c r="S65" s="93"/>
      <c r="T65" s="93"/>
      <c r="U65" s="93"/>
      <c r="V65" s="93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34"/>
      <c r="BB65" s="18"/>
    </row>
    <row r="66" spans="1:54" x14ac:dyDescent="0.25">
      <c r="A66" s="85"/>
      <c r="B66" s="128"/>
      <c r="C66" s="566" t="s">
        <v>29</v>
      </c>
      <c r="D66" s="566"/>
      <c r="E66" s="566"/>
      <c r="F66" s="566"/>
      <c r="G66" s="566"/>
      <c r="H66" s="566"/>
      <c r="I66" s="128"/>
      <c r="J66" s="567"/>
      <c r="K66" s="567"/>
      <c r="L66" s="567"/>
      <c r="M66" s="567"/>
      <c r="N66" s="567"/>
      <c r="O66" s="567"/>
      <c r="P66" s="567"/>
      <c r="Q66" s="567"/>
      <c r="R66" s="567"/>
      <c r="S66" s="567"/>
      <c r="T66" s="567"/>
      <c r="U66" s="567"/>
      <c r="V66" s="567"/>
      <c r="W66" s="567"/>
      <c r="X66" s="567"/>
      <c r="Y66" s="567"/>
      <c r="Z66" s="128"/>
      <c r="AA66" s="128"/>
      <c r="AB66" s="567"/>
      <c r="AC66" s="567"/>
      <c r="AD66" s="567"/>
      <c r="AE66" s="567"/>
      <c r="AF66" s="567"/>
      <c r="AG66" s="567"/>
      <c r="AH66" s="567"/>
      <c r="AI66" s="85"/>
      <c r="AJ66" s="85"/>
      <c r="AK66" s="567"/>
      <c r="AL66" s="567"/>
      <c r="AM66" s="567"/>
      <c r="AN66" s="567"/>
      <c r="AO66" s="567"/>
      <c r="AP66" s="567"/>
      <c r="AQ66" s="567"/>
      <c r="AR66" s="567"/>
      <c r="AS66" s="567"/>
      <c r="AT66" s="567"/>
      <c r="AU66" s="567"/>
      <c r="AV66" s="567"/>
      <c r="AW66" s="567"/>
      <c r="AX66" s="567"/>
      <c r="AY66" s="567"/>
      <c r="AZ66" s="567"/>
      <c r="BA66" s="35"/>
      <c r="BB66" s="35"/>
    </row>
    <row r="67" spans="1:54" x14ac:dyDescent="0.25">
      <c r="A67" s="85"/>
      <c r="B67" s="128"/>
      <c r="C67" s="566" t="s">
        <v>30</v>
      </c>
      <c r="D67" s="566"/>
      <c r="E67" s="566"/>
      <c r="F67" s="566"/>
      <c r="G67" s="566"/>
      <c r="H67" s="566"/>
      <c r="I67" s="128"/>
      <c r="J67" s="565" t="s">
        <v>31</v>
      </c>
      <c r="K67" s="565"/>
      <c r="L67" s="565"/>
      <c r="M67" s="565"/>
      <c r="N67" s="565"/>
      <c r="O67" s="565"/>
      <c r="P67" s="565"/>
      <c r="Q67" s="565"/>
      <c r="R67" s="565"/>
      <c r="S67" s="565"/>
      <c r="T67" s="565"/>
      <c r="U67" s="565"/>
      <c r="V67" s="565"/>
      <c r="W67" s="565"/>
      <c r="X67" s="565"/>
      <c r="Y67" s="565"/>
      <c r="Z67" s="94"/>
      <c r="AA67" s="94"/>
      <c r="AB67" s="565" t="s">
        <v>32</v>
      </c>
      <c r="AC67" s="565"/>
      <c r="AD67" s="565"/>
      <c r="AE67" s="565"/>
      <c r="AF67" s="565"/>
      <c r="AG67" s="565"/>
      <c r="AH67" s="565"/>
      <c r="AI67" s="95"/>
      <c r="AJ67" s="95"/>
      <c r="AK67" s="565" t="s">
        <v>33</v>
      </c>
      <c r="AL67" s="565"/>
      <c r="AM67" s="565"/>
      <c r="AN67" s="565"/>
      <c r="AO67" s="565"/>
      <c r="AP67" s="565"/>
      <c r="AQ67" s="565"/>
      <c r="AR67" s="565"/>
      <c r="AS67" s="565"/>
      <c r="AT67" s="565"/>
      <c r="AU67" s="565"/>
      <c r="AV67" s="565"/>
      <c r="AW67" s="565"/>
      <c r="AX67" s="565"/>
      <c r="AY67" s="565"/>
      <c r="AZ67" s="565"/>
      <c r="BA67" s="35"/>
      <c r="BB67" s="35"/>
    </row>
    <row r="68" spans="1:54" x14ac:dyDescent="0.25">
      <c r="A68" s="85"/>
      <c r="B68" s="128"/>
      <c r="C68" s="128"/>
      <c r="D68" s="128"/>
      <c r="E68" s="128"/>
      <c r="F68" s="128"/>
      <c r="G68" s="128"/>
      <c r="H68" s="128"/>
      <c r="I68" s="128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5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35"/>
      <c r="BB68" s="35"/>
    </row>
    <row r="69" spans="1:54" x14ac:dyDescent="0.25">
      <c r="A69" s="96"/>
      <c r="B69" s="128"/>
      <c r="C69" s="566" t="s">
        <v>34</v>
      </c>
      <c r="D69" s="566"/>
      <c r="E69" s="566"/>
      <c r="F69" s="566"/>
      <c r="G69" s="566"/>
      <c r="H69" s="566"/>
      <c r="I69" s="128"/>
      <c r="J69" s="570"/>
      <c r="K69" s="570"/>
      <c r="L69" s="570"/>
      <c r="M69" s="570"/>
      <c r="N69" s="570"/>
      <c r="O69" s="570"/>
      <c r="P69" s="570"/>
      <c r="Q69" s="570"/>
      <c r="R69" s="570"/>
      <c r="S69" s="570"/>
      <c r="T69" s="570"/>
      <c r="U69" s="570"/>
      <c r="V69" s="570"/>
      <c r="W69" s="570"/>
      <c r="X69" s="570"/>
      <c r="Y69" s="570"/>
      <c r="Z69" s="94"/>
      <c r="AA69" s="94"/>
      <c r="AB69" s="570"/>
      <c r="AC69" s="570"/>
      <c r="AD69" s="570"/>
      <c r="AE69" s="570"/>
      <c r="AF69" s="570"/>
      <c r="AG69" s="570"/>
      <c r="AH69" s="570"/>
      <c r="AI69" s="570"/>
      <c r="AJ69" s="570"/>
      <c r="AK69" s="570"/>
      <c r="AL69" s="570"/>
      <c r="AM69" s="570"/>
      <c r="AN69" s="570"/>
      <c r="AO69" s="95"/>
      <c r="AP69" s="95"/>
      <c r="AQ69" s="564"/>
      <c r="AR69" s="564"/>
      <c r="AS69" s="564"/>
      <c r="AT69" s="564"/>
      <c r="AU69" s="564"/>
      <c r="AV69" s="564"/>
      <c r="AW69" s="564"/>
      <c r="AX69" s="564"/>
      <c r="AY69" s="564"/>
      <c r="AZ69" s="564"/>
      <c r="BA69" s="35"/>
      <c r="BB69" s="35"/>
    </row>
    <row r="70" spans="1:54" x14ac:dyDescent="0.25">
      <c r="A70" s="96"/>
      <c r="B70" s="128"/>
      <c r="C70" s="571"/>
      <c r="D70" s="571"/>
      <c r="E70" s="571"/>
      <c r="F70" s="571"/>
      <c r="G70" s="571"/>
      <c r="H70" s="571"/>
      <c r="I70" s="128"/>
      <c r="J70" s="565" t="s">
        <v>31</v>
      </c>
      <c r="K70" s="565"/>
      <c r="L70" s="565"/>
      <c r="M70" s="565"/>
      <c r="N70" s="565"/>
      <c r="O70" s="565"/>
      <c r="P70" s="565"/>
      <c r="Q70" s="565"/>
      <c r="R70" s="565"/>
      <c r="S70" s="565"/>
      <c r="T70" s="565"/>
      <c r="U70" s="565"/>
      <c r="V70" s="565"/>
      <c r="W70" s="565"/>
      <c r="X70" s="565"/>
      <c r="Y70" s="565"/>
      <c r="Z70" s="94"/>
      <c r="AA70" s="94"/>
      <c r="AB70" s="565" t="s">
        <v>35</v>
      </c>
      <c r="AC70" s="565"/>
      <c r="AD70" s="565"/>
      <c r="AE70" s="565"/>
      <c r="AF70" s="565"/>
      <c r="AG70" s="565"/>
      <c r="AH70" s="565"/>
      <c r="AI70" s="565"/>
      <c r="AJ70" s="565"/>
      <c r="AK70" s="565"/>
      <c r="AL70" s="565"/>
      <c r="AM70" s="565"/>
      <c r="AN70" s="565"/>
      <c r="AO70" s="95"/>
      <c r="AP70" s="95"/>
      <c r="AQ70" s="565" t="s">
        <v>36</v>
      </c>
      <c r="AR70" s="565"/>
      <c r="AS70" s="565"/>
      <c r="AT70" s="565"/>
      <c r="AU70" s="565"/>
      <c r="AV70" s="565"/>
      <c r="AW70" s="565"/>
      <c r="AX70" s="565"/>
      <c r="AY70" s="565"/>
      <c r="AZ70" s="565"/>
      <c r="BA70" s="35"/>
      <c r="BB70" s="35"/>
    </row>
    <row r="71" spans="1:54" x14ac:dyDescent="0.25">
      <c r="A71" s="96"/>
      <c r="B71" s="128"/>
      <c r="C71" s="128"/>
      <c r="D71" s="128"/>
      <c r="E71" s="128"/>
      <c r="F71" s="128"/>
      <c r="G71" s="128"/>
      <c r="H71" s="128"/>
      <c r="I71" s="128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128"/>
      <c r="AA71" s="128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85"/>
      <c r="AP71" s="85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35"/>
      <c r="BB71" s="35"/>
    </row>
    <row r="72" spans="1:54" x14ac:dyDescent="0.25">
      <c r="A72" s="96"/>
      <c r="B72" s="85"/>
      <c r="C72" s="98" t="s">
        <v>37</v>
      </c>
      <c r="D72" s="536"/>
      <c r="E72" s="536"/>
      <c r="F72" s="128" t="s">
        <v>37</v>
      </c>
      <c r="G72" s="127"/>
      <c r="H72" s="536"/>
      <c r="I72" s="536"/>
      <c r="J72" s="536"/>
      <c r="K72" s="536"/>
      <c r="L72" s="536"/>
      <c r="M72" s="536"/>
      <c r="N72" s="99"/>
      <c r="O72" s="100"/>
      <c r="P72" s="101">
        <v>20</v>
      </c>
      <c r="Q72" s="568"/>
      <c r="R72" s="568"/>
      <c r="S72" s="128" t="s">
        <v>38</v>
      </c>
      <c r="T72" s="99"/>
      <c r="U72" s="99"/>
      <c r="V72" s="99"/>
      <c r="W72" s="99"/>
      <c r="X72" s="85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85"/>
      <c r="AW72" s="85"/>
      <c r="AX72" s="85"/>
      <c r="AY72" s="85"/>
      <c r="AZ72" s="85"/>
      <c r="BA72" s="18"/>
      <c r="BB72" s="35"/>
    </row>
    <row r="73" spans="1:54" x14ac:dyDescent="0.25">
      <c r="A73" s="96"/>
      <c r="B73" s="85"/>
      <c r="C73" s="85"/>
      <c r="D73" s="569"/>
      <c r="E73" s="569"/>
      <c r="F73" s="85"/>
      <c r="G73" s="85"/>
      <c r="H73" s="569"/>
      <c r="I73" s="569"/>
      <c r="J73" s="569"/>
      <c r="K73" s="569"/>
      <c r="L73" s="569"/>
      <c r="M73" s="569"/>
      <c r="N73" s="85"/>
      <c r="O73" s="85"/>
      <c r="P73" s="85"/>
      <c r="Q73" s="569"/>
      <c r="R73" s="569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18"/>
      <c r="BB73" s="18"/>
    </row>
  </sheetData>
  <mergeCells count="338">
    <mergeCell ref="D73:E73"/>
    <mergeCell ref="H73:M73"/>
    <mergeCell ref="Q73:R73"/>
    <mergeCell ref="C70:H70"/>
    <mergeCell ref="J70:Y70"/>
    <mergeCell ref="AB70:AN70"/>
    <mergeCell ref="AQ70:AZ70"/>
    <mergeCell ref="D72:E72"/>
    <mergeCell ref="H72:M72"/>
    <mergeCell ref="Q72:R72"/>
    <mergeCell ref="AK67:AZ67"/>
    <mergeCell ref="C69:H69"/>
    <mergeCell ref="J69:Y69"/>
    <mergeCell ref="AB69:AN69"/>
    <mergeCell ref="AQ69:AZ69"/>
    <mergeCell ref="AG62:AJ62"/>
    <mergeCell ref="AK62:AN62"/>
    <mergeCell ref="AO62:AR62"/>
    <mergeCell ref="AS62:AV62"/>
    <mergeCell ref="AW62:AZ62"/>
    <mergeCell ref="C66:H66"/>
    <mergeCell ref="J66:Y66"/>
    <mergeCell ref="AB66:AH66"/>
    <mergeCell ref="AK66:AZ66"/>
    <mergeCell ref="B62:K62"/>
    <mergeCell ref="L62:M62"/>
    <mergeCell ref="N62:P62"/>
    <mergeCell ref="Q62:T62"/>
    <mergeCell ref="U62:X62"/>
    <mergeCell ref="Y62:AB62"/>
    <mergeCell ref="AC62:AF62"/>
    <mergeCell ref="C67:H67"/>
    <mergeCell ref="J67:Y67"/>
    <mergeCell ref="AB67:AH67"/>
    <mergeCell ref="B60:K60"/>
    <mergeCell ref="L60:M60"/>
    <mergeCell ref="N60:P60"/>
    <mergeCell ref="Q60:T60"/>
    <mergeCell ref="U60:X60"/>
    <mergeCell ref="AW60:AZ60"/>
    <mergeCell ref="B61:K61"/>
    <mergeCell ref="L61:M61"/>
    <mergeCell ref="N61:P61"/>
    <mergeCell ref="Q61:T61"/>
    <mergeCell ref="U61:X61"/>
    <mergeCell ref="Y61:AB61"/>
    <mergeCell ref="AC61:AF61"/>
    <mergeCell ref="AG61:AJ61"/>
    <mergeCell ref="AK61:AN61"/>
    <mergeCell ref="Y60:AB60"/>
    <mergeCell ref="AC60:AF60"/>
    <mergeCell ref="AG60:AJ60"/>
    <mergeCell ref="AK60:AN60"/>
    <mergeCell ref="AO60:AR60"/>
    <mergeCell ref="AS60:AV60"/>
    <mergeCell ref="AO61:AR61"/>
    <mergeCell ref="AS61:AV61"/>
    <mergeCell ref="AW61:AZ61"/>
    <mergeCell ref="AO58:AR58"/>
    <mergeCell ref="AS58:AV58"/>
    <mergeCell ref="AW58:AZ58"/>
    <mergeCell ref="B59:K59"/>
    <mergeCell ref="L59:M59"/>
    <mergeCell ref="N59:P59"/>
    <mergeCell ref="Q59:T59"/>
    <mergeCell ref="U59:X59"/>
    <mergeCell ref="Y59:AB59"/>
    <mergeCell ref="AC59:AF59"/>
    <mergeCell ref="AG59:AJ59"/>
    <mergeCell ref="AK59:AN59"/>
    <mergeCell ref="AO59:AR59"/>
    <mergeCell ref="AS59:AV59"/>
    <mergeCell ref="AW59:AZ59"/>
    <mergeCell ref="B58:K58"/>
    <mergeCell ref="L58:M58"/>
    <mergeCell ref="N58:P58"/>
    <mergeCell ref="Q58:T58"/>
    <mergeCell ref="U58:X58"/>
    <mergeCell ref="Y58:AB58"/>
    <mergeCell ref="AC58:AF58"/>
    <mergeCell ref="AG58:AJ58"/>
    <mergeCell ref="AK58:AN58"/>
    <mergeCell ref="B52:K52"/>
    <mergeCell ref="L52:M52"/>
    <mergeCell ref="N52:P52"/>
    <mergeCell ref="Q52:T52"/>
    <mergeCell ref="U52:X52"/>
    <mergeCell ref="AG57:AJ57"/>
    <mergeCell ref="AK57:AN57"/>
    <mergeCell ref="AW52:AZ52"/>
    <mergeCell ref="B54:AZ54"/>
    <mergeCell ref="B56:K57"/>
    <mergeCell ref="L56:M57"/>
    <mergeCell ref="N56:P57"/>
    <mergeCell ref="Q56:AB56"/>
    <mergeCell ref="AC56:AN56"/>
    <mergeCell ref="AO56:AZ56"/>
    <mergeCell ref="Q57:T57"/>
    <mergeCell ref="U57:X57"/>
    <mergeCell ref="Y52:AB52"/>
    <mergeCell ref="AC52:AF52"/>
    <mergeCell ref="AG52:AJ52"/>
    <mergeCell ref="AK52:AN52"/>
    <mergeCell ref="AO52:AR52"/>
    <mergeCell ref="AS52:AV52"/>
    <mergeCell ref="AW57:AZ57"/>
    <mergeCell ref="Y57:AB57"/>
    <mergeCell ref="AC57:AF57"/>
    <mergeCell ref="AO57:AR57"/>
    <mergeCell ref="AS57:AV57"/>
    <mergeCell ref="AO50:AR50"/>
    <mergeCell ref="AS50:AV50"/>
    <mergeCell ref="AW50:AZ50"/>
    <mergeCell ref="B51:K51"/>
    <mergeCell ref="L51:M51"/>
    <mergeCell ref="N51:P51"/>
    <mergeCell ref="Q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50:K50"/>
    <mergeCell ref="L50:M50"/>
    <mergeCell ref="N50:P50"/>
    <mergeCell ref="Q50:T50"/>
    <mergeCell ref="U50:X50"/>
    <mergeCell ref="Y50:AB50"/>
    <mergeCell ref="AC50:AF50"/>
    <mergeCell ref="AG50:AJ50"/>
    <mergeCell ref="AK50:AN50"/>
    <mergeCell ref="AG48:AJ48"/>
    <mergeCell ref="AK48:AN48"/>
    <mergeCell ref="AO48:AR48"/>
    <mergeCell ref="AS48:AV48"/>
    <mergeCell ref="AW48:AZ48"/>
    <mergeCell ref="B49:K49"/>
    <mergeCell ref="L49:M49"/>
    <mergeCell ref="N49:P49"/>
    <mergeCell ref="Q49:T49"/>
    <mergeCell ref="U49:X49"/>
    <mergeCell ref="AW49:AZ49"/>
    <mergeCell ref="Y49:AB49"/>
    <mergeCell ref="AC49:AF49"/>
    <mergeCell ref="AG49:AJ49"/>
    <mergeCell ref="AK49:AN49"/>
    <mergeCell ref="AO49:AR49"/>
    <mergeCell ref="AS49:AV49"/>
    <mergeCell ref="B48:K48"/>
    <mergeCell ref="L48:M48"/>
    <mergeCell ref="N48:P48"/>
    <mergeCell ref="Q48:T48"/>
    <mergeCell ref="U48:X48"/>
    <mergeCell ref="Y48:AB48"/>
    <mergeCell ref="AC48:AF48"/>
    <mergeCell ref="Q47:T47"/>
    <mergeCell ref="U47:X47"/>
    <mergeCell ref="Y47:AB47"/>
    <mergeCell ref="AC47:AF47"/>
    <mergeCell ref="B44:AZ44"/>
    <mergeCell ref="B46:K47"/>
    <mergeCell ref="L46:M47"/>
    <mergeCell ref="N46:P47"/>
    <mergeCell ref="Q46:AB46"/>
    <mergeCell ref="AC46:AN46"/>
    <mergeCell ref="AO46:AZ46"/>
    <mergeCell ref="AO47:AR47"/>
    <mergeCell ref="AS47:AV47"/>
    <mergeCell ref="AW47:AZ47"/>
    <mergeCell ref="AG47:AJ47"/>
    <mergeCell ref="AK47:AN47"/>
    <mergeCell ref="B41:K41"/>
    <mergeCell ref="L41:M41"/>
    <mergeCell ref="N41:P41"/>
    <mergeCell ref="Q41:T41"/>
    <mergeCell ref="U41:X41"/>
    <mergeCell ref="AW41:AZ41"/>
    <mergeCell ref="B42:K42"/>
    <mergeCell ref="L42:M42"/>
    <mergeCell ref="N42:P42"/>
    <mergeCell ref="Q42:T42"/>
    <mergeCell ref="U42:X42"/>
    <mergeCell ref="Y42:AB42"/>
    <mergeCell ref="AC42:AF42"/>
    <mergeCell ref="AG42:AJ42"/>
    <mergeCell ref="AK42:AN42"/>
    <mergeCell ref="Y41:AB41"/>
    <mergeCell ref="AC41:AF41"/>
    <mergeCell ref="AG41:AJ41"/>
    <mergeCell ref="AK41:AN41"/>
    <mergeCell ref="AO41:AR41"/>
    <mergeCell ref="AS41:AV41"/>
    <mergeCell ref="AO42:AR42"/>
    <mergeCell ref="AS42:AV42"/>
    <mergeCell ref="AW42:AZ42"/>
    <mergeCell ref="AO39:AR39"/>
    <mergeCell ref="AS39:AV39"/>
    <mergeCell ref="AW39:AZ39"/>
    <mergeCell ref="B40:K40"/>
    <mergeCell ref="L40:M40"/>
    <mergeCell ref="N40:P40"/>
    <mergeCell ref="Q40:T40"/>
    <mergeCell ref="U40:X40"/>
    <mergeCell ref="Y40:AB40"/>
    <mergeCell ref="AC40:AF40"/>
    <mergeCell ref="AG40:AJ40"/>
    <mergeCell ref="AK40:AN40"/>
    <mergeCell ref="AO40:AR40"/>
    <mergeCell ref="AS40:AV40"/>
    <mergeCell ref="AW40:AZ40"/>
    <mergeCell ref="B39:K39"/>
    <mergeCell ref="L39:M39"/>
    <mergeCell ref="N39:P39"/>
    <mergeCell ref="Q39:T39"/>
    <mergeCell ref="U39:X39"/>
    <mergeCell ref="Y39:AB39"/>
    <mergeCell ref="AC39:AF39"/>
    <mergeCell ref="AG39:AJ39"/>
    <mergeCell ref="AK39:AN39"/>
    <mergeCell ref="AO36:AZ36"/>
    <mergeCell ref="Q37:T37"/>
    <mergeCell ref="U37:X37"/>
    <mergeCell ref="Y37:AB37"/>
    <mergeCell ref="AC37:AF37"/>
    <mergeCell ref="AW38:AZ38"/>
    <mergeCell ref="Y38:AB38"/>
    <mergeCell ref="AC38:AF38"/>
    <mergeCell ref="AG38:AJ38"/>
    <mergeCell ref="B32:Y32"/>
    <mergeCell ref="Z32:AB32"/>
    <mergeCell ref="AC32:AJ32"/>
    <mergeCell ref="AK32:AR32"/>
    <mergeCell ref="AS32:AZ32"/>
    <mergeCell ref="B34:AZ34"/>
    <mergeCell ref="AK38:AN38"/>
    <mergeCell ref="AO38:AR38"/>
    <mergeCell ref="AS38:AV38"/>
    <mergeCell ref="AG37:AJ37"/>
    <mergeCell ref="AK37:AN37"/>
    <mergeCell ref="AO37:AR37"/>
    <mergeCell ref="AS37:AV37"/>
    <mergeCell ref="AW37:AZ37"/>
    <mergeCell ref="B38:K38"/>
    <mergeCell ref="L38:M38"/>
    <mergeCell ref="N38:P38"/>
    <mergeCell ref="Q38:T38"/>
    <mergeCell ref="U38:X38"/>
    <mergeCell ref="B36:K37"/>
    <mergeCell ref="L36:M37"/>
    <mergeCell ref="N36:P37"/>
    <mergeCell ref="Q36:AB36"/>
    <mergeCell ref="AC36:AN36"/>
    <mergeCell ref="B30:Y30"/>
    <mergeCell ref="Z30:AB30"/>
    <mergeCell ref="AC30:AJ30"/>
    <mergeCell ref="AK30:AR30"/>
    <mergeCell ref="AS30:AZ30"/>
    <mergeCell ref="B31:Y31"/>
    <mergeCell ref="Z31:AB31"/>
    <mergeCell ref="AC31:AJ31"/>
    <mergeCell ref="AK31:AR31"/>
    <mergeCell ref="AS31:AZ31"/>
    <mergeCell ref="B28:Y28"/>
    <mergeCell ref="Z28:AB28"/>
    <mergeCell ref="AC28:AJ28"/>
    <mergeCell ref="AK28:AR28"/>
    <mergeCell ref="AS28:AZ28"/>
    <mergeCell ref="B29:Y29"/>
    <mergeCell ref="Z29:AB29"/>
    <mergeCell ref="AC29:AJ29"/>
    <mergeCell ref="AK29:AR29"/>
    <mergeCell ref="AS29:AZ29"/>
    <mergeCell ref="B22:AZ22"/>
    <mergeCell ref="B24:AZ24"/>
    <mergeCell ref="B26:Y27"/>
    <mergeCell ref="Z26:AB27"/>
    <mergeCell ref="AC26:AZ26"/>
    <mergeCell ref="AC27:AJ27"/>
    <mergeCell ref="AK27:AR27"/>
    <mergeCell ref="AS27:AZ27"/>
    <mergeCell ref="B19:Y19"/>
    <mergeCell ref="Z19:AB19"/>
    <mergeCell ref="AC19:AJ19"/>
    <mergeCell ref="AK19:AR19"/>
    <mergeCell ref="AS19:AZ19"/>
    <mergeCell ref="B20:Y20"/>
    <mergeCell ref="Z20:AB20"/>
    <mergeCell ref="AC20:AJ20"/>
    <mergeCell ref="AK20:AR20"/>
    <mergeCell ref="AS20:AZ20"/>
    <mergeCell ref="B17:Y17"/>
    <mergeCell ref="Z17:AB17"/>
    <mergeCell ref="AC17:AJ17"/>
    <mergeCell ref="AK17:AR17"/>
    <mergeCell ref="AS17:AZ17"/>
    <mergeCell ref="B18:Y18"/>
    <mergeCell ref="Z18:AB18"/>
    <mergeCell ref="AC18:AJ18"/>
    <mergeCell ref="AK18:AR18"/>
    <mergeCell ref="AS18:AZ18"/>
    <mergeCell ref="B15:Y15"/>
    <mergeCell ref="Z15:AB15"/>
    <mergeCell ref="AC15:AJ15"/>
    <mergeCell ref="AK15:AR15"/>
    <mergeCell ref="AS15:AZ15"/>
    <mergeCell ref="B16:Y16"/>
    <mergeCell ref="Z16:AB16"/>
    <mergeCell ref="AC16:AJ16"/>
    <mergeCell ref="AK16:AR16"/>
    <mergeCell ref="AS16:AZ16"/>
    <mergeCell ref="B13:Y13"/>
    <mergeCell ref="Z13:AB13"/>
    <mergeCell ref="AC13:AJ13"/>
    <mergeCell ref="AK13:AR13"/>
    <mergeCell ref="AS13:AZ13"/>
    <mergeCell ref="B14:Y14"/>
    <mergeCell ref="Z14:AB14"/>
    <mergeCell ref="AC14:AJ14"/>
    <mergeCell ref="AK14:AR14"/>
    <mergeCell ref="AS14:AZ14"/>
    <mergeCell ref="A6:K6"/>
    <mergeCell ref="B8:AZ8"/>
    <mergeCell ref="B10:Y12"/>
    <mergeCell ref="Z10:AB12"/>
    <mergeCell ref="AC10:AZ10"/>
    <mergeCell ref="AC11:AJ12"/>
    <mergeCell ref="AK11:AR12"/>
    <mergeCell ref="AS11:AZ12"/>
    <mergeCell ref="A1:AZ1"/>
    <mergeCell ref="A3:K3"/>
    <mergeCell ref="L3:AZ3"/>
    <mergeCell ref="A4:K4"/>
    <mergeCell ref="L4:AZ4"/>
    <mergeCell ref="A5:K5"/>
    <mergeCell ref="L5:AZ5"/>
  </mergeCells>
  <pageMargins left="0.70866141732283472" right="0.39370078740157483" top="0.59055118110236227" bottom="0.39370078740157483" header="0.19685039370078741" footer="0"/>
  <pageSetup paperSize="9" scale="67" fitToHeight="0" orientation="landscape" r:id="rId1"/>
  <rowBreaks count="1" manualBreakCount="1">
    <brk id="42" max="5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B40"/>
  <sheetViews>
    <sheetView view="pageBreakPreview" zoomScaleNormal="100" zoomScaleSheetLayoutView="100" workbookViewId="0">
      <selection activeCell="BD13" sqref="BD13"/>
    </sheetView>
  </sheetViews>
  <sheetFormatPr defaultRowHeight="15" x14ac:dyDescent="0.25"/>
  <cols>
    <col min="1" max="52" width="3.85546875" style="129" customWidth="1"/>
    <col min="53" max="54" width="9.140625" style="24"/>
  </cols>
  <sheetData>
    <row r="1" spans="1:54" ht="37.5" customHeight="1" x14ac:dyDescent="0.25">
      <c r="A1" s="506" t="s">
        <v>213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  <c r="AW1" s="506"/>
      <c r="AX1" s="506"/>
      <c r="AY1" s="506"/>
      <c r="AZ1" s="506"/>
      <c r="BA1" s="25"/>
    </row>
    <row r="2" spans="1:54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26"/>
      <c r="BB2" s="26"/>
    </row>
    <row r="3" spans="1:54" x14ac:dyDescent="0.25">
      <c r="A3" s="504" t="s">
        <v>87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27"/>
    </row>
    <row r="4" spans="1:54" x14ac:dyDescent="0.25">
      <c r="A4" s="504" t="s">
        <v>0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28"/>
    </row>
    <row r="5" spans="1:54" ht="18" x14ac:dyDescent="0.25">
      <c r="A5" s="504"/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9" t="s">
        <v>1</v>
      </c>
      <c r="M5" s="509"/>
      <c r="N5" s="509"/>
      <c r="O5" s="509"/>
      <c r="P5" s="509"/>
      <c r="Q5" s="509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509"/>
      <c r="AC5" s="509"/>
      <c r="AD5" s="509"/>
      <c r="AE5" s="509"/>
      <c r="AF5" s="509"/>
      <c r="AG5" s="509"/>
      <c r="AH5" s="509"/>
      <c r="AI5" s="509"/>
      <c r="AJ5" s="509"/>
      <c r="AK5" s="509"/>
      <c r="AL5" s="509"/>
      <c r="AM5" s="509"/>
      <c r="AN5" s="509"/>
      <c r="AO5" s="509"/>
      <c r="AP5" s="509"/>
      <c r="AQ5" s="509"/>
      <c r="AR5" s="509"/>
      <c r="AS5" s="509"/>
      <c r="AT5" s="509"/>
      <c r="AU5" s="509"/>
      <c r="AV5" s="509"/>
      <c r="AW5" s="509"/>
      <c r="AX5" s="509"/>
      <c r="AY5" s="509"/>
      <c r="AZ5" s="509"/>
      <c r="BA5" s="29"/>
    </row>
    <row r="6" spans="1:54" x14ac:dyDescent="0.25">
      <c r="A6" s="504" t="s">
        <v>2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84" t="s">
        <v>61</v>
      </c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30"/>
      <c r="BB6" s="26"/>
    </row>
    <row r="8" spans="1:54" ht="20.25" customHeight="1" x14ac:dyDescent="0.25">
      <c r="A8" s="85"/>
      <c r="B8" s="574" t="s">
        <v>204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5"/>
      <c r="AH8" s="505"/>
      <c r="AI8" s="505"/>
      <c r="AJ8" s="505"/>
      <c r="AK8" s="505"/>
      <c r="AL8" s="505"/>
      <c r="AM8" s="505"/>
      <c r="AN8" s="505"/>
      <c r="AO8" s="505"/>
      <c r="AP8" s="505"/>
      <c r="AQ8" s="505"/>
      <c r="AR8" s="505"/>
      <c r="AS8" s="505"/>
      <c r="AT8" s="505"/>
      <c r="AU8" s="505"/>
      <c r="AV8" s="505"/>
      <c r="AW8" s="505"/>
      <c r="AX8" s="505"/>
      <c r="AY8" s="505"/>
      <c r="AZ8" s="505"/>
      <c r="BA8" s="18"/>
      <c r="BB8" s="18"/>
    </row>
    <row r="9" spans="1:54" ht="9.75" customHeight="1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18"/>
      <c r="BB9" s="18"/>
    </row>
    <row r="10" spans="1:54" ht="18.75" customHeight="1" x14ac:dyDescent="0.25">
      <c r="A10" s="85"/>
      <c r="B10" s="297" t="s">
        <v>3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8"/>
      <c r="Z10" s="303" t="s">
        <v>4</v>
      </c>
      <c r="AA10" s="297"/>
      <c r="AB10" s="298"/>
      <c r="AC10" s="306" t="s">
        <v>88</v>
      </c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18"/>
      <c r="BB10" s="18"/>
    </row>
    <row r="11" spans="1:54" x14ac:dyDescent="0.25">
      <c r="A11" s="85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300"/>
      <c r="Z11" s="304"/>
      <c r="AA11" s="299"/>
      <c r="AB11" s="300"/>
      <c r="AC11" s="303" t="s">
        <v>82</v>
      </c>
      <c r="AD11" s="297"/>
      <c r="AE11" s="297"/>
      <c r="AF11" s="297"/>
      <c r="AG11" s="297"/>
      <c r="AH11" s="297"/>
      <c r="AI11" s="297"/>
      <c r="AJ11" s="298"/>
      <c r="AK11" s="308" t="s">
        <v>71</v>
      </c>
      <c r="AL11" s="308"/>
      <c r="AM11" s="308"/>
      <c r="AN11" s="308"/>
      <c r="AO11" s="308"/>
      <c r="AP11" s="308"/>
      <c r="AQ11" s="308"/>
      <c r="AR11" s="308"/>
      <c r="AS11" s="297" t="s">
        <v>5</v>
      </c>
      <c r="AT11" s="297"/>
      <c r="AU11" s="297"/>
      <c r="AV11" s="297"/>
      <c r="AW11" s="297"/>
      <c r="AX11" s="297"/>
      <c r="AY11" s="297"/>
      <c r="AZ11" s="297"/>
      <c r="BA11" s="18"/>
      <c r="BB11" s="18"/>
    </row>
    <row r="12" spans="1:54" ht="33" customHeight="1" x14ac:dyDescent="0.25">
      <c r="A12" s="85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2"/>
      <c r="Z12" s="305"/>
      <c r="AA12" s="301"/>
      <c r="AB12" s="302"/>
      <c r="AC12" s="305"/>
      <c r="AD12" s="301"/>
      <c r="AE12" s="301"/>
      <c r="AF12" s="301"/>
      <c r="AG12" s="301"/>
      <c r="AH12" s="301"/>
      <c r="AI12" s="301"/>
      <c r="AJ12" s="302"/>
      <c r="AK12" s="308"/>
      <c r="AL12" s="308"/>
      <c r="AM12" s="308"/>
      <c r="AN12" s="308"/>
      <c r="AO12" s="308"/>
      <c r="AP12" s="308"/>
      <c r="AQ12" s="308"/>
      <c r="AR12" s="308"/>
      <c r="AS12" s="301"/>
      <c r="AT12" s="301"/>
      <c r="AU12" s="301"/>
      <c r="AV12" s="301"/>
      <c r="AW12" s="301"/>
      <c r="AX12" s="301"/>
      <c r="AY12" s="301"/>
      <c r="AZ12" s="301"/>
      <c r="BA12" s="18"/>
      <c r="BB12" s="18"/>
    </row>
    <row r="13" spans="1:54" ht="15.75" thickBot="1" x14ac:dyDescent="0.3">
      <c r="A13" s="86"/>
      <c r="B13" s="510">
        <v>1</v>
      </c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510"/>
      <c r="Q13" s="510"/>
      <c r="R13" s="510"/>
      <c r="S13" s="510"/>
      <c r="T13" s="510"/>
      <c r="U13" s="510"/>
      <c r="V13" s="510"/>
      <c r="W13" s="510"/>
      <c r="X13" s="510"/>
      <c r="Y13" s="511"/>
      <c r="Z13" s="484" t="s">
        <v>6</v>
      </c>
      <c r="AA13" s="482"/>
      <c r="AB13" s="483"/>
      <c r="AC13" s="484" t="s">
        <v>7</v>
      </c>
      <c r="AD13" s="482"/>
      <c r="AE13" s="482"/>
      <c r="AF13" s="482"/>
      <c r="AG13" s="482"/>
      <c r="AH13" s="482"/>
      <c r="AI13" s="482"/>
      <c r="AJ13" s="483"/>
      <c r="AK13" s="484" t="s">
        <v>8</v>
      </c>
      <c r="AL13" s="482"/>
      <c r="AM13" s="482"/>
      <c r="AN13" s="482"/>
      <c r="AO13" s="482"/>
      <c r="AP13" s="482"/>
      <c r="AQ13" s="482"/>
      <c r="AR13" s="483"/>
      <c r="AS13" s="484" t="s">
        <v>9</v>
      </c>
      <c r="AT13" s="482"/>
      <c r="AU13" s="482"/>
      <c r="AV13" s="482"/>
      <c r="AW13" s="482"/>
      <c r="AX13" s="482"/>
      <c r="AY13" s="482"/>
      <c r="AZ13" s="482"/>
      <c r="BA13" s="22"/>
      <c r="BB13" s="36"/>
    </row>
    <row r="14" spans="1:54" ht="27.75" customHeight="1" x14ac:dyDescent="0.25">
      <c r="A14" s="86"/>
      <c r="B14" s="321" t="s">
        <v>227</v>
      </c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2"/>
      <c r="Z14" s="315" t="s">
        <v>59</v>
      </c>
      <c r="AA14" s="316"/>
      <c r="AB14" s="317"/>
      <c r="AC14" s="512"/>
      <c r="AD14" s="512"/>
      <c r="AE14" s="512"/>
      <c r="AF14" s="512"/>
      <c r="AG14" s="512"/>
      <c r="AH14" s="512"/>
      <c r="AI14" s="512"/>
      <c r="AJ14" s="512"/>
      <c r="AK14" s="512"/>
      <c r="AL14" s="512"/>
      <c r="AM14" s="512"/>
      <c r="AN14" s="512"/>
      <c r="AO14" s="512"/>
      <c r="AP14" s="512"/>
      <c r="AQ14" s="512"/>
      <c r="AR14" s="512"/>
      <c r="AS14" s="512"/>
      <c r="AT14" s="512"/>
      <c r="AU14" s="512"/>
      <c r="AV14" s="512"/>
      <c r="AW14" s="512"/>
      <c r="AX14" s="512"/>
      <c r="AY14" s="512"/>
      <c r="AZ14" s="513"/>
      <c r="BA14" s="22"/>
      <c r="BB14" s="36"/>
    </row>
    <row r="15" spans="1:54" ht="19.5" customHeight="1" x14ac:dyDescent="0.25">
      <c r="A15" s="86"/>
      <c r="B15" s="321" t="s">
        <v>205</v>
      </c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2"/>
      <c r="Z15" s="323" t="s">
        <v>60</v>
      </c>
      <c r="AA15" s="324"/>
      <c r="AB15" s="325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514"/>
      <c r="BA15" s="22"/>
      <c r="BB15" s="36"/>
    </row>
    <row r="16" spans="1:54" ht="27.75" customHeight="1" x14ac:dyDescent="0.25">
      <c r="A16" s="85"/>
      <c r="B16" s="321" t="s">
        <v>228</v>
      </c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2"/>
      <c r="Z16" s="323" t="s">
        <v>64</v>
      </c>
      <c r="AA16" s="324"/>
      <c r="AB16" s="325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514"/>
      <c r="BA16" s="18"/>
      <c r="BB16" s="18"/>
    </row>
    <row r="17" spans="1:54" ht="21.75" customHeight="1" thickBot="1" x14ac:dyDescent="0.3">
      <c r="A17" s="85"/>
      <c r="B17" s="328" t="s">
        <v>10</v>
      </c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30"/>
      <c r="Z17" s="515" t="s">
        <v>70</v>
      </c>
      <c r="AA17" s="516"/>
      <c r="AB17" s="517"/>
      <c r="AC17" s="518"/>
      <c r="AD17" s="518"/>
      <c r="AE17" s="518"/>
      <c r="AF17" s="518"/>
      <c r="AG17" s="518"/>
      <c r="AH17" s="518"/>
      <c r="AI17" s="518"/>
      <c r="AJ17" s="518"/>
      <c r="AK17" s="518"/>
      <c r="AL17" s="518"/>
      <c r="AM17" s="518"/>
      <c r="AN17" s="518"/>
      <c r="AO17" s="518"/>
      <c r="AP17" s="518"/>
      <c r="AQ17" s="518"/>
      <c r="AR17" s="518"/>
      <c r="AS17" s="518"/>
      <c r="AT17" s="518"/>
      <c r="AU17" s="518"/>
      <c r="AV17" s="518"/>
      <c r="AW17" s="518"/>
      <c r="AX17" s="518"/>
      <c r="AY17" s="518"/>
      <c r="AZ17" s="519"/>
      <c r="BA17" s="18"/>
      <c r="BB17" s="18"/>
    </row>
    <row r="18" spans="1:54" x14ac:dyDescent="0.25">
      <c r="A18" s="47"/>
      <c r="B18" s="113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1"/>
      <c r="W18" s="111"/>
      <c r="X18" s="111"/>
      <c r="Y18" s="111"/>
      <c r="Z18" s="112"/>
      <c r="AA18" s="112"/>
      <c r="AB18" s="112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47"/>
      <c r="BB18"/>
    </row>
    <row r="19" spans="1:54" x14ac:dyDescent="0.25">
      <c r="A19" s="47"/>
      <c r="B19" s="572" t="s">
        <v>214</v>
      </c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73"/>
      <c r="AM19" s="373"/>
      <c r="AN19" s="373"/>
      <c r="AO19" s="373"/>
      <c r="AP19" s="373"/>
      <c r="AQ19" s="373"/>
      <c r="AR19" s="373"/>
      <c r="AS19" s="373"/>
      <c r="AT19" s="373"/>
      <c r="AU19" s="373"/>
      <c r="AV19" s="373"/>
      <c r="AW19" s="373"/>
      <c r="AX19" s="373"/>
      <c r="AY19" s="373"/>
      <c r="AZ19" s="373"/>
      <c r="BA19" s="47"/>
      <c r="BB19"/>
    </row>
    <row r="20" spans="1:54" x14ac:dyDescent="0.25">
      <c r="A20" s="85"/>
      <c r="B20" s="13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6"/>
      <c r="AA20" s="116"/>
      <c r="AB20" s="116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8"/>
      <c r="BB20" s="18"/>
    </row>
    <row r="21" spans="1:54" x14ac:dyDescent="0.25">
      <c r="A21" s="43"/>
      <c r="B21" s="252" t="s">
        <v>206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/>
      <c r="BB21"/>
    </row>
    <row r="22" spans="1:54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6"/>
      <c r="BB22" s="6"/>
    </row>
    <row r="23" spans="1:54" x14ac:dyDescent="0.25">
      <c r="A23" s="43"/>
      <c r="B23" s="170" t="s">
        <v>3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1"/>
      <c r="Z23" s="169" t="s">
        <v>4</v>
      </c>
      <c r="AA23" s="170"/>
      <c r="AB23" s="171"/>
      <c r="AC23" s="162" t="s">
        <v>88</v>
      </c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6"/>
      <c r="BB23" s="6"/>
    </row>
    <row r="24" spans="1:54" ht="44.25" customHeight="1" x14ac:dyDescent="0.25">
      <c r="A24" s="43"/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3"/>
      <c r="Z24" s="274"/>
      <c r="AA24" s="272"/>
      <c r="AB24" s="273"/>
      <c r="AC24" s="169" t="s">
        <v>86</v>
      </c>
      <c r="AD24" s="170"/>
      <c r="AE24" s="170"/>
      <c r="AF24" s="170"/>
      <c r="AG24" s="170"/>
      <c r="AH24" s="170"/>
      <c r="AI24" s="170"/>
      <c r="AJ24" s="171"/>
      <c r="AK24" s="183" t="s">
        <v>71</v>
      </c>
      <c r="AL24" s="183"/>
      <c r="AM24" s="183"/>
      <c r="AN24" s="183"/>
      <c r="AO24" s="183"/>
      <c r="AP24" s="183"/>
      <c r="AQ24" s="183"/>
      <c r="AR24" s="183"/>
      <c r="AS24" s="170" t="s">
        <v>5</v>
      </c>
      <c r="AT24" s="170"/>
      <c r="AU24" s="170"/>
      <c r="AV24" s="170"/>
      <c r="AW24" s="170"/>
      <c r="AX24" s="170"/>
      <c r="AY24" s="170"/>
      <c r="AZ24" s="170"/>
      <c r="BA24" s="6"/>
      <c r="BB24" s="6"/>
    </row>
    <row r="25" spans="1:54" ht="15.75" thickBot="1" x14ac:dyDescent="0.3">
      <c r="A25" s="81"/>
      <c r="B25" s="351">
        <v>1</v>
      </c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351"/>
      <c r="W25" s="351"/>
      <c r="X25" s="351"/>
      <c r="Y25" s="352"/>
      <c r="Z25" s="353" t="s">
        <v>6</v>
      </c>
      <c r="AA25" s="354"/>
      <c r="AB25" s="355"/>
      <c r="AC25" s="353" t="s">
        <v>7</v>
      </c>
      <c r="AD25" s="354"/>
      <c r="AE25" s="354"/>
      <c r="AF25" s="354"/>
      <c r="AG25" s="354"/>
      <c r="AH25" s="354"/>
      <c r="AI25" s="354"/>
      <c r="AJ25" s="355"/>
      <c r="AK25" s="353" t="s">
        <v>8</v>
      </c>
      <c r="AL25" s="354"/>
      <c r="AM25" s="354"/>
      <c r="AN25" s="354"/>
      <c r="AO25" s="354"/>
      <c r="AP25" s="354"/>
      <c r="AQ25" s="354"/>
      <c r="AR25" s="355"/>
      <c r="AS25" s="353" t="s">
        <v>9</v>
      </c>
      <c r="AT25" s="354"/>
      <c r="AU25" s="354"/>
      <c r="AV25" s="354"/>
      <c r="AW25" s="354"/>
      <c r="AX25" s="354"/>
      <c r="AY25" s="354"/>
      <c r="AZ25" s="354"/>
      <c r="BA25" s="8"/>
      <c r="BB25" s="7"/>
    </row>
    <row r="26" spans="1:54" ht="18.75" customHeight="1" x14ac:dyDescent="0.25">
      <c r="A26" s="81"/>
      <c r="B26" s="467"/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7"/>
      <c r="O26" s="467"/>
      <c r="P26" s="467"/>
      <c r="Q26" s="467"/>
      <c r="R26" s="467"/>
      <c r="S26" s="467"/>
      <c r="T26" s="467"/>
      <c r="U26" s="467"/>
      <c r="V26" s="467"/>
      <c r="W26" s="467"/>
      <c r="X26" s="467"/>
      <c r="Y26" s="489"/>
      <c r="Z26" s="315" t="s">
        <v>59</v>
      </c>
      <c r="AA26" s="316"/>
      <c r="AB26" s="317"/>
      <c r="AC26" s="520"/>
      <c r="AD26" s="520"/>
      <c r="AE26" s="520"/>
      <c r="AF26" s="520"/>
      <c r="AG26" s="520"/>
      <c r="AH26" s="520"/>
      <c r="AI26" s="520"/>
      <c r="AJ26" s="520"/>
      <c r="AK26" s="520"/>
      <c r="AL26" s="520"/>
      <c r="AM26" s="520"/>
      <c r="AN26" s="520"/>
      <c r="AO26" s="520"/>
      <c r="AP26" s="520"/>
      <c r="AQ26" s="520"/>
      <c r="AR26" s="520"/>
      <c r="AS26" s="520"/>
      <c r="AT26" s="520"/>
      <c r="AU26" s="520"/>
      <c r="AV26" s="520"/>
      <c r="AW26" s="520"/>
      <c r="AX26" s="520"/>
      <c r="AY26" s="520"/>
      <c r="AZ26" s="521"/>
      <c r="BA26" s="8"/>
      <c r="BB26" s="7"/>
    </row>
    <row r="27" spans="1:54" ht="18.75" customHeight="1" x14ac:dyDescent="0.25">
      <c r="A27" s="81"/>
      <c r="B27" s="467"/>
      <c r="C27" s="467"/>
      <c r="D27" s="467"/>
      <c r="E27" s="467"/>
      <c r="F27" s="467"/>
      <c r="G27" s="467"/>
      <c r="H27" s="467"/>
      <c r="I27" s="467"/>
      <c r="J27" s="467"/>
      <c r="K27" s="467"/>
      <c r="L27" s="467"/>
      <c r="M27" s="467"/>
      <c r="N27" s="467"/>
      <c r="O27" s="467"/>
      <c r="P27" s="467"/>
      <c r="Q27" s="467"/>
      <c r="R27" s="467"/>
      <c r="S27" s="467"/>
      <c r="T27" s="467"/>
      <c r="U27" s="467"/>
      <c r="V27" s="467"/>
      <c r="W27" s="467"/>
      <c r="X27" s="467"/>
      <c r="Y27" s="489"/>
      <c r="Z27" s="323" t="s">
        <v>60</v>
      </c>
      <c r="AA27" s="324"/>
      <c r="AB27" s="325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398"/>
      <c r="BA27" s="8"/>
      <c r="BB27" s="7"/>
    </row>
    <row r="28" spans="1:54" ht="18.75" customHeight="1" x14ac:dyDescent="0.25">
      <c r="A28" s="47"/>
      <c r="B28" s="467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7"/>
      <c r="S28" s="467"/>
      <c r="T28" s="467"/>
      <c r="U28" s="467"/>
      <c r="V28" s="467"/>
      <c r="W28" s="467"/>
      <c r="X28" s="467"/>
      <c r="Y28" s="489"/>
      <c r="Z28" s="323" t="s">
        <v>64</v>
      </c>
      <c r="AA28" s="324"/>
      <c r="AB28" s="325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398"/>
      <c r="BA28" s="9"/>
      <c r="BB28" s="9"/>
    </row>
    <row r="29" spans="1:54" ht="21" customHeight="1" thickBot="1" x14ac:dyDescent="0.3">
      <c r="A29" s="47"/>
      <c r="B29" s="387" t="s">
        <v>10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294" t="s">
        <v>70</v>
      </c>
      <c r="AA29" s="295"/>
      <c r="AB29" s="296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522"/>
      <c r="BA29" s="9"/>
      <c r="BB29" s="9"/>
    </row>
    <row r="30" spans="1:54" x14ac:dyDescent="0.25">
      <c r="A30" s="47"/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2"/>
      <c r="AA30" s="112"/>
      <c r="AB30" s="112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9"/>
      <c r="BB30" s="9"/>
    </row>
    <row r="31" spans="1:54" x14ac:dyDescent="0.25">
      <c r="A31" s="85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9"/>
      <c r="T31" s="89"/>
      <c r="U31" s="90"/>
      <c r="V31" s="90"/>
      <c r="W31" s="90"/>
      <c r="X31" s="90"/>
      <c r="Y31" s="90"/>
      <c r="Z31" s="90"/>
      <c r="AA31" s="90"/>
      <c r="AB31" s="90"/>
      <c r="AC31" s="91"/>
      <c r="AD31" s="91"/>
      <c r="AE31" s="91"/>
      <c r="AF31" s="91"/>
      <c r="AG31" s="91"/>
      <c r="AH31" s="91"/>
      <c r="AI31" s="91"/>
      <c r="AJ31" s="91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8"/>
      <c r="BB31" s="18"/>
    </row>
    <row r="32" spans="1:54" x14ac:dyDescent="0.25">
      <c r="A32" s="85"/>
      <c r="B32" s="92"/>
      <c r="C32" s="92"/>
      <c r="D32" s="92"/>
      <c r="E32" s="92"/>
      <c r="F32" s="92"/>
      <c r="G32" s="92"/>
      <c r="H32" s="92"/>
      <c r="I32" s="92"/>
      <c r="J32" s="123"/>
      <c r="K32" s="123"/>
      <c r="L32" s="123"/>
      <c r="M32" s="123"/>
      <c r="N32" s="123"/>
      <c r="O32" s="123"/>
      <c r="P32" s="123"/>
      <c r="Q32" s="123"/>
      <c r="R32" s="93"/>
      <c r="S32" s="93"/>
      <c r="T32" s="93"/>
      <c r="U32" s="93"/>
      <c r="V32" s="93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34"/>
      <c r="BB32" s="18"/>
    </row>
    <row r="33" spans="1:54" x14ac:dyDescent="0.25">
      <c r="A33" s="85"/>
      <c r="B33" s="128"/>
      <c r="C33" s="566" t="s">
        <v>29</v>
      </c>
      <c r="D33" s="566"/>
      <c r="E33" s="566"/>
      <c r="F33" s="566"/>
      <c r="G33" s="566"/>
      <c r="H33" s="566"/>
      <c r="I33" s="128"/>
      <c r="J33" s="567"/>
      <c r="K33" s="567"/>
      <c r="L33" s="567"/>
      <c r="M33" s="567"/>
      <c r="N33" s="567"/>
      <c r="O33" s="567"/>
      <c r="P33" s="567"/>
      <c r="Q33" s="567"/>
      <c r="R33" s="567"/>
      <c r="S33" s="567"/>
      <c r="T33" s="567"/>
      <c r="U33" s="567"/>
      <c r="V33" s="567"/>
      <c r="W33" s="567"/>
      <c r="X33" s="567"/>
      <c r="Y33" s="567"/>
      <c r="Z33" s="128"/>
      <c r="AA33" s="128"/>
      <c r="AB33" s="567"/>
      <c r="AC33" s="567"/>
      <c r="AD33" s="567"/>
      <c r="AE33" s="567"/>
      <c r="AF33" s="567"/>
      <c r="AG33" s="567"/>
      <c r="AH33" s="567"/>
      <c r="AI33" s="85"/>
      <c r="AJ33" s="85"/>
      <c r="AK33" s="567"/>
      <c r="AL33" s="567"/>
      <c r="AM33" s="567"/>
      <c r="AN33" s="567"/>
      <c r="AO33" s="567"/>
      <c r="AP33" s="567"/>
      <c r="AQ33" s="567"/>
      <c r="AR33" s="567"/>
      <c r="AS33" s="567"/>
      <c r="AT33" s="567"/>
      <c r="AU33" s="567"/>
      <c r="AV33" s="567"/>
      <c r="AW33" s="567"/>
      <c r="AX33" s="567"/>
      <c r="AY33" s="567"/>
      <c r="AZ33" s="567"/>
      <c r="BA33" s="35"/>
      <c r="BB33" s="35"/>
    </row>
    <row r="34" spans="1:54" x14ac:dyDescent="0.25">
      <c r="A34" s="85"/>
      <c r="B34" s="128"/>
      <c r="C34" s="566" t="s">
        <v>30</v>
      </c>
      <c r="D34" s="566"/>
      <c r="E34" s="566"/>
      <c r="F34" s="566"/>
      <c r="G34" s="566"/>
      <c r="H34" s="566"/>
      <c r="I34" s="128"/>
      <c r="J34" s="565" t="s">
        <v>31</v>
      </c>
      <c r="K34" s="565"/>
      <c r="L34" s="565"/>
      <c r="M34" s="565"/>
      <c r="N34" s="565"/>
      <c r="O34" s="565"/>
      <c r="P34" s="565"/>
      <c r="Q34" s="565"/>
      <c r="R34" s="565"/>
      <c r="S34" s="565"/>
      <c r="T34" s="565"/>
      <c r="U34" s="565"/>
      <c r="V34" s="565"/>
      <c r="W34" s="565"/>
      <c r="X34" s="565"/>
      <c r="Y34" s="565"/>
      <c r="Z34" s="94"/>
      <c r="AA34" s="94"/>
      <c r="AB34" s="565" t="s">
        <v>32</v>
      </c>
      <c r="AC34" s="565"/>
      <c r="AD34" s="565"/>
      <c r="AE34" s="565"/>
      <c r="AF34" s="565"/>
      <c r="AG34" s="565"/>
      <c r="AH34" s="565"/>
      <c r="AI34" s="95"/>
      <c r="AJ34" s="95"/>
      <c r="AK34" s="565" t="s">
        <v>33</v>
      </c>
      <c r="AL34" s="565"/>
      <c r="AM34" s="565"/>
      <c r="AN34" s="565"/>
      <c r="AO34" s="565"/>
      <c r="AP34" s="565"/>
      <c r="AQ34" s="565"/>
      <c r="AR34" s="565"/>
      <c r="AS34" s="565"/>
      <c r="AT34" s="565"/>
      <c r="AU34" s="565"/>
      <c r="AV34" s="565"/>
      <c r="AW34" s="565"/>
      <c r="AX34" s="565"/>
      <c r="AY34" s="565"/>
      <c r="AZ34" s="565"/>
      <c r="BA34" s="35"/>
      <c r="BB34" s="35"/>
    </row>
    <row r="35" spans="1:54" x14ac:dyDescent="0.25">
      <c r="A35" s="85"/>
      <c r="B35" s="128"/>
      <c r="C35" s="128"/>
      <c r="D35" s="128"/>
      <c r="E35" s="128"/>
      <c r="F35" s="128"/>
      <c r="G35" s="128"/>
      <c r="H35" s="128"/>
      <c r="I35" s="128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5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35"/>
      <c r="BB35" s="35"/>
    </row>
    <row r="36" spans="1:54" x14ac:dyDescent="0.25">
      <c r="A36" s="96"/>
      <c r="B36" s="128"/>
      <c r="C36" s="566" t="s">
        <v>34</v>
      </c>
      <c r="D36" s="566"/>
      <c r="E36" s="566"/>
      <c r="F36" s="566"/>
      <c r="G36" s="566"/>
      <c r="H36" s="566"/>
      <c r="I36" s="128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94"/>
      <c r="AA36" s="94"/>
      <c r="AB36" s="570"/>
      <c r="AC36" s="570"/>
      <c r="AD36" s="570"/>
      <c r="AE36" s="570"/>
      <c r="AF36" s="570"/>
      <c r="AG36" s="570"/>
      <c r="AH36" s="570"/>
      <c r="AI36" s="570"/>
      <c r="AJ36" s="570"/>
      <c r="AK36" s="570"/>
      <c r="AL36" s="570"/>
      <c r="AM36" s="570"/>
      <c r="AN36" s="570"/>
      <c r="AO36" s="95"/>
      <c r="AP36" s="95"/>
      <c r="AQ36" s="564"/>
      <c r="AR36" s="564"/>
      <c r="AS36" s="564"/>
      <c r="AT36" s="564"/>
      <c r="AU36" s="564"/>
      <c r="AV36" s="564"/>
      <c r="AW36" s="564"/>
      <c r="AX36" s="564"/>
      <c r="AY36" s="564"/>
      <c r="AZ36" s="564"/>
      <c r="BA36" s="35"/>
      <c r="BB36" s="35"/>
    </row>
    <row r="37" spans="1:54" x14ac:dyDescent="0.25">
      <c r="A37" s="96"/>
      <c r="B37" s="128"/>
      <c r="C37" s="571"/>
      <c r="D37" s="571"/>
      <c r="E37" s="571"/>
      <c r="F37" s="571"/>
      <c r="G37" s="571"/>
      <c r="H37" s="571"/>
      <c r="I37" s="128"/>
      <c r="J37" s="565" t="s">
        <v>31</v>
      </c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  <c r="W37" s="565"/>
      <c r="X37" s="565"/>
      <c r="Y37" s="565"/>
      <c r="Z37" s="94"/>
      <c r="AA37" s="94"/>
      <c r="AB37" s="565" t="s">
        <v>35</v>
      </c>
      <c r="AC37" s="565"/>
      <c r="AD37" s="565"/>
      <c r="AE37" s="565"/>
      <c r="AF37" s="565"/>
      <c r="AG37" s="565"/>
      <c r="AH37" s="565"/>
      <c r="AI37" s="565"/>
      <c r="AJ37" s="565"/>
      <c r="AK37" s="565"/>
      <c r="AL37" s="565"/>
      <c r="AM37" s="565"/>
      <c r="AN37" s="565"/>
      <c r="AO37" s="95"/>
      <c r="AP37" s="95"/>
      <c r="AQ37" s="565" t="s">
        <v>36</v>
      </c>
      <c r="AR37" s="565"/>
      <c r="AS37" s="565"/>
      <c r="AT37" s="565"/>
      <c r="AU37" s="565"/>
      <c r="AV37" s="565"/>
      <c r="AW37" s="565"/>
      <c r="AX37" s="565"/>
      <c r="AY37" s="565"/>
      <c r="AZ37" s="565"/>
      <c r="BA37" s="35"/>
      <c r="BB37" s="35"/>
    </row>
    <row r="38" spans="1:54" x14ac:dyDescent="0.25">
      <c r="A38" s="96"/>
      <c r="B38" s="128"/>
      <c r="C38" s="128"/>
      <c r="D38" s="128"/>
      <c r="E38" s="128"/>
      <c r="F38" s="128"/>
      <c r="G38" s="128"/>
      <c r="H38" s="128"/>
      <c r="I38" s="128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128"/>
      <c r="AA38" s="128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85"/>
      <c r="AP38" s="85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35"/>
      <c r="BB38" s="35"/>
    </row>
    <row r="39" spans="1:54" x14ac:dyDescent="0.25">
      <c r="A39" s="96"/>
      <c r="B39" s="85"/>
      <c r="C39" s="98" t="s">
        <v>37</v>
      </c>
      <c r="D39" s="536"/>
      <c r="E39" s="536"/>
      <c r="F39" s="128" t="s">
        <v>37</v>
      </c>
      <c r="G39" s="127"/>
      <c r="H39" s="536"/>
      <c r="I39" s="536"/>
      <c r="J39" s="536"/>
      <c r="K39" s="536"/>
      <c r="L39" s="536"/>
      <c r="M39" s="536"/>
      <c r="N39" s="99"/>
      <c r="O39" s="100"/>
      <c r="P39" s="101">
        <v>20</v>
      </c>
      <c r="Q39" s="568"/>
      <c r="R39" s="568"/>
      <c r="S39" s="128" t="s">
        <v>38</v>
      </c>
      <c r="T39" s="99"/>
      <c r="U39" s="99"/>
      <c r="V39" s="99"/>
      <c r="W39" s="99"/>
      <c r="X39" s="85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85"/>
      <c r="AW39" s="85"/>
      <c r="AX39" s="85"/>
      <c r="AY39" s="85"/>
      <c r="AZ39" s="85"/>
      <c r="BA39" s="18"/>
      <c r="BB39" s="35"/>
    </row>
    <row r="40" spans="1:54" x14ac:dyDescent="0.25">
      <c r="A40" s="96"/>
      <c r="B40" s="85"/>
      <c r="C40" s="85"/>
      <c r="D40" s="569"/>
      <c r="E40" s="569"/>
      <c r="F40" s="85"/>
      <c r="G40" s="85"/>
      <c r="H40" s="569"/>
      <c r="I40" s="569"/>
      <c r="J40" s="569"/>
      <c r="K40" s="569"/>
      <c r="L40" s="569"/>
      <c r="M40" s="569"/>
      <c r="N40" s="85"/>
      <c r="O40" s="85"/>
      <c r="P40" s="85"/>
      <c r="Q40" s="569"/>
      <c r="R40" s="569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18"/>
      <c r="BB40" s="18"/>
    </row>
  </sheetData>
  <mergeCells count="95">
    <mergeCell ref="C33:H33"/>
    <mergeCell ref="J33:Y33"/>
    <mergeCell ref="AB33:AH33"/>
    <mergeCell ref="AK33:AZ33"/>
    <mergeCell ref="D40:E40"/>
    <mergeCell ref="H40:M40"/>
    <mergeCell ref="Q40:R40"/>
    <mergeCell ref="C37:H37"/>
    <mergeCell ref="J37:Y37"/>
    <mergeCell ref="AB37:AN37"/>
    <mergeCell ref="AQ37:AZ37"/>
    <mergeCell ref="D39:E39"/>
    <mergeCell ref="H39:M39"/>
    <mergeCell ref="Q39:R39"/>
    <mergeCell ref="C34:H34"/>
    <mergeCell ref="J34:Y34"/>
    <mergeCell ref="AB34:AH34"/>
    <mergeCell ref="AK34:AZ34"/>
    <mergeCell ref="C36:H36"/>
    <mergeCell ref="J36:Y36"/>
    <mergeCell ref="AB36:AN36"/>
    <mergeCell ref="AQ36:AZ36"/>
    <mergeCell ref="B28:Y28"/>
    <mergeCell ref="Z28:AB28"/>
    <mergeCell ref="AC28:AJ28"/>
    <mergeCell ref="AK28:AR28"/>
    <mergeCell ref="AS28:AZ28"/>
    <mergeCell ref="B27:Y27"/>
    <mergeCell ref="Z27:AB27"/>
    <mergeCell ref="AC27:AJ27"/>
    <mergeCell ref="AK27:AR27"/>
    <mergeCell ref="AS27:AZ27"/>
    <mergeCell ref="B29:Y29"/>
    <mergeCell ref="Z29:AB29"/>
    <mergeCell ref="AC29:AJ29"/>
    <mergeCell ref="AK29:AR29"/>
    <mergeCell ref="AS29:AZ29"/>
    <mergeCell ref="B26:Y26"/>
    <mergeCell ref="Z26:AB26"/>
    <mergeCell ref="AC26:AJ26"/>
    <mergeCell ref="AK26:AR26"/>
    <mergeCell ref="AS26:AZ26"/>
    <mergeCell ref="B25:Y25"/>
    <mergeCell ref="Z25:AB25"/>
    <mergeCell ref="AC25:AJ25"/>
    <mergeCell ref="AK25:AR25"/>
    <mergeCell ref="AS25:AZ25"/>
    <mergeCell ref="B17:Y17"/>
    <mergeCell ref="Z17:AB17"/>
    <mergeCell ref="AC17:AJ17"/>
    <mergeCell ref="AK17:AR17"/>
    <mergeCell ref="AS17:AZ17"/>
    <mergeCell ref="B19:AZ19"/>
    <mergeCell ref="B21:AZ21"/>
    <mergeCell ref="B23:Y24"/>
    <mergeCell ref="Z23:AB24"/>
    <mergeCell ref="AC23:AZ23"/>
    <mergeCell ref="AC24:AJ24"/>
    <mergeCell ref="AK24:AR24"/>
    <mergeCell ref="AS24:AZ24"/>
    <mergeCell ref="B16:Y16"/>
    <mergeCell ref="Z16:AB16"/>
    <mergeCell ref="AC16:AJ16"/>
    <mergeCell ref="AK16:AR16"/>
    <mergeCell ref="AS16:AZ16"/>
    <mergeCell ref="B15:Y15"/>
    <mergeCell ref="Z15:AB15"/>
    <mergeCell ref="AC15:AJ15"/>
    <mergeCell ref="AK15:AR15"/>
    <mergeCell ref="AS15:AZ15"/>
    <mergeCell ref="B14:Y14"/>
    <mergeCell ref="Z14:AB14"/>
    <mergeCell ref="AC14:AJ14"/>
    <mergeCell ref="AK14:AR14"/>
    <mergeCell ref="AS14:AZ14"/>
    <mergeCell ref="A5:K5"/>
    <mergeCell ref="L5:AZ5"/>
    <mergeCell ref="B13:Y13"/>
    <mergeCell ref="Z13:AB13"/>
    <mergeCell ref="AC13:AJ13"/>
    <mergeCell ref="AK13:AR13"/>
    <mergeCell ref="AS13:AZ13"/>
    <mergeCell ref="A6:K6"/>
    <mergeCell ref="B8:AZ8"/>
    <mergeCell ref="B10:Y12"/>
    <mergeCell ref="Z10:AB12"/>
    <mergeCell ref="AC10:AZ10"/>
    <mergeCell ref="AC11:AJ12"/>
    <mergeCell ref="AK11:AR12"/>
    <mergeCell ref="AS11:AZ12"/>
    <mergeCell ref="A1:AZ1"/>
    <mergeCell ref="A3:K3"/>
    <mergeCell ref="L3:AZ3"/>
    <mergeCell ref="A4:K4"/>
    <mergeCell ref="L4:AZ4"/>
  </mergeCells>
  <pageMargins left="0.78740157480314965" right="0.39370078740157483" top="0.59055118110236227" bottom="0.39370078740157483" header="0.19685039370078741" footer="0"/>
  <pageSetup paperSize="9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B38"/>
  <sheetViews>
    <sheetView view="pageBreakPreview" zoomScaleNormal="100" zoomScaleSheetLayoutView="100" workbookViewId="0">
      <selection activeCell="BC10" sqref="BC10"/>
    </sheetView>
  </sheetViews>
  <sheetFormatPr defaultRowHeight="15" x14ac:dyDescent="0.25"/>
  <cols>
    <col min="1" max="52" width="3.85546875" style="129" customWidth="1"/>
    <col min="53" max="53" width="9.140625" style="16"/>
  </cols>
  <sheetData>
    <row r="1" spans="1:54" ht="30.75" customHeight="1" x14ac:dyDescent="0.25">
      <c r="A1" s="506" t="s">
        <v>215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  <c r="AW1" s="506"/>
      <c r="AX1" s="506"/>
      <c r="AY1" s="506"/>
      <c r="AZ1" s="506"/>
      <c r="BA1" s="1"/>
    </row>
    <row r="2" spans="1:54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2"/>
    </row>
    <row r="3" spans="1:54" x14ac:dyDescent="0.25">
      <c r="A3" s="504" t="s">
        <v>87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37"/>
    </row>
    <row r="4" spans="1:54" x14ac:dyDescent="0.25">
      <c r="A4" s="504" t="s">
        <v>0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3"/>
    </row>
    <row r="5" spans="1:54" ht="18" x14ac:dyDescent="0.25">
      <c r="A5" s="504"/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9" t="s">
        <v>1</v>
      </c>
      <c r="M5" s="509"/>
      <c r="N5" s="509"/>
      <c r="O5" s="509"/>
      <c r="P5" s="509"/>
      <c r="Q5" s="509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509"/>
      <c r="AC5" s="509"/>
      <c r="AD5" s="509"/>
      <c r="AE5" s="509"/>
      <c r="AF5" s="509"/>
      <c r="AG5" s="509"/>
      <c r="AH5" s="509"/>
      <c r="AI5" s="509"/>
      <c r="AJ5" s="509"/>
      <c r="AK5" s="509"/>
      <c r="AL5" s="509"/>
      <c r="AM5" s="509"/>
      <c r="AN5" s="509"/>
      <c r="AO5" s="509"/>
      <c r="AP5" s="509"/>
      <c r="AQ5" s="509"/>
      <c r="AR5" s="509"/>
      <c r="AS5" s="509"/>
      <c r="AT5" s="509"/>
      <c r="AU5" s="509"/>
      <c r="AV5" s="509"/>
      <c r="AW5" s="509"/>
      <c r="AX5" s="509"/>
      <c r="AY5" s="509"/>
      <c r="AZ5" s="509"/>
      <c r="BA5" s="4"/>
    </row>
    <row r="6" spans="1:54" x14ac:dyDescent="0.25">
      <c r="A6" s="504" t="s">
        <v>2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84" t="s">
        <v>61</v>
      </c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5"/>
    </row>
    <row r="8" spans="1:54" x14ac:dyDescent="0.25">
      <c r="A8" s="85"/>
      <c r="B8" s="505" t="s">
        <v>200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5"/>
      <c r="AH8" s="505"/>
      <c r="AI8" s="505"/>
      <c r="AJ8" s="505"/>
      <c r="AK8" s="505"/>
      <c r="AL8" s="505"/>
      <c r="AM8" s="505"/>
      <c r="AN8" s="505"/>
      <c r="AO8" s="505"/>
      <c r="AP8" s="505"/>
      <c r="AQ8" s="505"/>
      <c r="AR8" s="505"/>
      <c r="AS8" s="505"/>
      <c r="AT8" s="505"/>
      <c r="AU8" s="505"/>
      <c r="AV8" s="505"/>
      <c r="AW8" s="505"/>
      <c r="AX8" s="505"/>
      <c r="AY8" s="505"/>
      <c r="AZ8" s="505"/>
      <c r="BA8" s="6"/>
    </row>
    <row r="9" spans="1:54" ht="9.75" customHeight="1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18"/>
      <c r="BB9" s="18"/>
    </row>
    <row r="10" spans="1:54" ht="22.5" customHeight="1" x14ac:dyDescent="0.25">
      <c r="A10" s="85"/>
      <c r="B10" s="297" t="s">
        <v>3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8"/>
      <c r="Z10" s="303" t="s">
        <v>4</v>
      </c>
      <c r="AA10" s="297"/>
      <c r="AB10" s="298"/>
      <c r="AC10" s="306" t="s">
        <v>88</v>
      </c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18"/>
      <c r="BB10" s="18"/>
    </row>
    <row r="11" spans="1:54" x14ac:dyDescent="0.25">
      <c r="A11" s="85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300"/>
      <c r="Z11" s="304"/>
      <c r="AA11" s="299"/>
      <c r="AB11" s="300"/>
      <c r="AC11" s="303" t="s">
        <v>82</v>
      </c>
      <c r="AD11" s="297"/>
      <c r="AE11" s="297"/>
      <c r="AF11" s="297"/>
      <c r="AG11" s="297"/>
      <c r="AH11" s="297"/>
      <c r="AI11" s="297"/>
      <c r="AJ11" s="298"/>
      <c r="AK11" s="308" t="s">
        <v>71</v>
      </c>
      <c r="AL11" s="308"/>
      <c r="AM11" s="308"/>
      <c r="AN11" s="308"/>
      <c r="AO11" s="308"/>
      <c r="AP11" s="308"/>
      <c r="AQ11" s="308"/>
      <c r="AR11" s="308"/>
      <c r="AS11" s="297" t="s">
        <v>5</v>
      </c>
      <c r="AT11" s="297"/>
      <c r="AU11" s="297"/>
      <c r="AV11" s="297"/>
      <c r="AW11" s="297"/>
      <c r="AX11" s="297"/>
      <c r="AY11" s="297"/>
      <c r="AZ11" s="297"/>
      <c r="BA11" s="18"/>
      <c r="BB11" s="18"/>
    </row>
    <row r="12" spans="1:54" ht="32.25" customHeight="1" x14ac:dyDescent="0.25">
      <c r="A12" s="85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2"/>
      <c r="Z12" s="305"/>
      <c r="AA12" s="301"/>
      <c r="AB12" s="302"/>
      <c r="AC12" s="305"/>
      <c r="AD12" s="301"/>
      <c r="AE12" s="301"/>
      <c r="AF12" s="301"/>
      <c r="AG12" s="301"/>
      <c r="AH12" s="301"/>
      <c r="AI12" s="301"/>
      <c r="AJ12" s="302"/>
      <c r="AK12" s="308"/>
      <c r="AL12" s="308"/>
      <c r="AM12" s="308"/>
      <c r="AN12" s="308"/>
      <c r="AO12" s="308"/>
      <c r="AP12" s="308"/>
      <c r="AQ12" s="308"/>
      <c r="AR12" s="308"/>
      <c r="AS12" s="301"/>
      <c r="AT12" s="301"/>
      <c r="AU12" s="301"/>
      <c r="AV12" s="301"/>
      <c r="AW12" s="301"/>
      <c r="AX12" s="301"/>
      <c r="AY12" s="301"/>
      <c r="AZ12" s="301"/>
      <c r="BA12" s="18"/>
      <c r="BB12" s="18"/>
    </row>
    <row r="13" spans="1:54" ht="15.75" thickBot="1" x14ac:dyDescent="0.3">
      <c r="A13" s="86"/>
      <c r="B13" s="510">
        <v>1</v>
      </c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510"/>
      <c r="Q13" s="510"/>
      <c r="R13" s="510"/>
      <c r="S13" s="510"/>
      <c r="T13" s="510"/>
      <c r="U13" s="510"/>
      <c r="V13" s="510"/>
      <c r="W13" s="510"/>
      <c r="X13" s="510"/>
      <c r="Y13" s="511"/>
      <c r="Z13" s="484" t="s">
        <v>6</v>
      </c>
      <c r="AA13" s="482"/>
      <c r="AB13" s="483"/>
      <c r="AC13" s="484" t="s">
        <v>7</v>
      </c>
      <c r="AD13" s="482"/>
      <c r="AE13" s="482"/>
      <c r="AF13" s="482"/>
      <c r="AG13" s="482"/>
      <c r="AH13" s="482"/>
      <c r="AI13" s="482"/>
      <c r="AJ13" s="483"/>
      <c r="AK13" s="484" t="s">
        <v>8</v>
      </c>
      <c r="AL13" s="482"/>
      <c r="AM13" s="482"/>
      <c r="AN13" s="482"/>
      <c r="AO13" s="482"/>
      <c r="AP13" s="482"/>
      <c r="AQ13" s="482"/>
      <c r="AR13" s="483"/>
      <c r="AS13" s="484" t="s">
        <v>9</v>
      </c>
      <c r="AT13" s="482"/>
      <c r="AU13" s="482"/>
      <c r="AV13" s="482"/>
      <c r="AW13" s="482"/>
      <c r="AX13" s="482"/>
      <c r="AY13" s="482"/>
      <c r="AZ13" s="482"/>
      <c r="BA13" s="22"/>
      <c r="BB13" s="36"/>
    </row>
    <row r="14" spans="1:54" ht="18" customHeight="1" x14ac:dyDescent="0.25">
      <c r="A14" s="86"/>
      <c r="B14" s="321" t="s">
        <v>218</v>
      </c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2"/>
      <c r="Z14" s="315" t="s">
        <v>59</v>
      </c>
      <c r="AA14" s="316"/>
      <c r="AB14" s="317"/>
      <c r="AC14" s="512"/>
      <c r="AD14" s="512"/>
      <c r="AE14" s="512"/>
      <c r="AF14" s="512"/>
      <c r="AG14" s="512"/>
      <c r="AH14" s="512"/>
      <c r="AI14" s="512"/>
      <c r="AJ14" s="512"/>
      <c r="AK14" s="512"/>
      <c r="AL14" s="512"/>
      <c r="AM14" s="512"/>
      <c r="AN14" s="512"/>
      <c r="AO14" s="512"/>
      <c r="AP14" s="512"/>
      <c r="AQ14" s="512"/>
      <c r="AR14" s="512"/>
      <c r="AS14" s="512"/>
      <c r="AT14" s="512"/>
      <c r="AU14" s="512"/>
      <c r="AV14" s="512"/>
      <c r="AW14" s="512"/>
      <c r="AX14" s="512"/>
      <c r="AY14" s="512"/>
      <c r="AZ14" s="513"/>
      <c r="BA14" s="22"/>
      <c r="BB14" s="36"/>
    </row>
    <row r="15" spans="1:54" ht="18" customHeight="1" x14ac:dyDescent="0.25">
      <c r="A15" s="86"/>
      <c r="B15" s="321" t="s">
        <v>201</v>
      </c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2"/>
      <c r="Z15" s="323" t="s">
        <v>60</v>
      </c>
      <c r="AA15" s="324"/>
      <c r="AB15" s="325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514"/>
      <c r="BA15" s="22"/>
      <c r="BB15" s="36"/>
    </row>
    <row r="16" spans="1:54" ht="18" customHeight="1" x14ac:dyDescent="0.25">
      <c r="A16" s="85"/>
      <c r="B16" s="321" t="s">
        <v>219</v>
      </c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2"/>
      <c r="Z16" s="323" t="s">
        <v>64</v>
      </c>
      <c r="AA16" s="324"/>
      <c r="AB16" s="325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514"/>
      <c r="BA16" s="18"/>
      <c r="BB16" s="18"/>
    </row>
    <row r="17" spans="1:54" ht="19.5" customHeight="1" thickBot="1" x14ac:dyDescent="0.3">
      <c r="A17" s="85"/>
      <c r="B17" s="328" t="s">
        <v>10</v>
      </c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30"/>
      <c r="Z17" s="515" t="s">
        <v>70</v>
      </c>
      <c r="AA17" s="516"/>
      <c r="AB17" s="517"/>
      <c r="AC17" s="518"/>
      <c r="AD17" s="518"/>
      <c r="AE17" s="518"/>
      <c r="AF17" s="518"/>
      <c r="AG17" s="518"/>
      <c r="AH17" s="518"/>
      <c r="AI17" s="518"/>
      <c r="AJ17" s="518"/>
      <c r="AK17" s="518"/>
      <c r="AL17" s="518"/>
      <c r="AM17" s="518"/>
      <c r="AN17" s="518"/>
      <c r="AO17" s="518"/>
      <c r="AP17" s="518"/>
      <c r="AQ17" s="518"/>
      <c r="AR17" s="518"/>
      <c r="AS17" s="518"/>
      <c r="AT17" s="518"/>
      <c r="AU17" s="518"/>
      <c r="AV17" s="518"/>
      <c r="AW17" s="518"/>
      <c r="AX17" s="518"/>
      <c r="AY17" s="518"/>
      <c r="AZ17" s="519"/>
      <c r="BA17" s="18"/>
      <c r="BB17" s="18"/>
    </row>
    <row r="18" spans="1:54" x14ac:dyDescent="0.25">
      <c r="A18" s="47"/>
      <c r="B18" s="113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1"/>
      <c r="W18" s="111"/>
      <c r="X18" s="111"/>
      <c r="Y18" s="111"/>
      <c r="Z18" s="112"/>
      <c r="AA18" s="112"/>
      <c r="AB18" s="112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47"/>
    </row>
    <row r="19" spans="1:54" ht="18" customHeight="1" x14ac:dyDescent="0.25">
      <c r="A19" s="47"/>
      <c r="B19" s="572" t="s">
        <v>216</v>
      </c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73"/>
      <c r="AM19" s="373"/>
      <c r="AN19" s="373"/>
      <c r="AO19" s="373"/>
      <c r="AP19" s="373"/>
      <c r="AQ19" s="373"/>
      <c r="AR19" s="373"/>
      <c r="AS19" s="373"/>
      <c r="AT19" s="373"/>
      <c r="AU19" s="373"/>
      <c r="AV19" s="373"/>
      <c r="AW19" s="373"/>
      <c r="AX19" s="373"/>
      <c r="AY19" s="373"/>
      <c r="AZ19" s="373"/>
      <c r="BA19" s="47"/>
    </row>
    <row r="20" spans="1:54" x14ac:dyDescent="0.25">
      <c r="A20" s="85"/>
      <c r="B20" s="87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6"/>
    </row>
    <row r="21" spans="1:54" ht="22.5" customHeight="1" x14ac:dyDescent="0.25">
      <c r="A21" s="85"/>
      <c r="B21" s="505" t="s">
        <v>217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5"/>
      <c r="P21" s="505"/>
      <c r="Q21" s="505"/>
      <c r="R21" s="505"/>
      <c r="S21" s="505"/>
      <c r="T21" s="505"/>
      <c r="U21" s="505"/>
      <c r="V21" s="505"/>
      <c r="W21" s="505"/>
      <c r="X21" s="505"/>
      <c r="Y21" s="505"/>
      <c r="Z21" s="505"/>
      <c r="AA21" s="505"/>
      <c r="AB21" s="505"/>
      <c r="AC21" s="505"/>
      <c r="AD21" s="505"/>
      <c r="AE21" s="505"/>
      <c r="AF21" s="505"/>
      <c r="AG21" s="505"/>
      <c r="AH21" s="505"/>
      <c r="AI21" s="505"/>
      <c r="AJ21" s="505"/>
      <c r="AK21" s="505"/>
      <c r="AL21" s="505"/>
      <c r="AM21" s="505"/>
      <c r="AN21" s="505"/>
      <c r="AO21" s="505"/>
      <c r="AP21" s="505"/>
      <c r="AQ21" s="505"/>
      <c r="AR21" s="505"/>
      <c r="AS21" s="505"/>
      <c r="AT21" s="505"/>
      <c r="AU21" s="505"/>
      <c r="AV21" s="505"/>
      <c r="AW21" s="505"/>
      <c r="AX21" s="505"/>
      <c r="AY21" s="505"/>
      <c r="AZ21" s="505"/>
      <c r="BA21" s="6"/>
    </row>
    <row r="22" spans="1:54" ht="8.25" customHeight="1" x14ac:dyDescent="0.25">
      <c r="A22" s="85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0"/>
    </row>
    <row r="23" spans="1:54" ht="19.5" customHeight="1" x14ac:dyDescent="0.25">
      <c r="B23" s="170" t="s">
        <v>3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1"/>
      <c r="Z23" s="169" t="s">
        <v>4</v>
      </c>
      <c r="AA23" s="170"/>
      <c r="AB23" s="171"/>
      <c r="AC23" s="162" t="s">
        <v>88</v>
      </c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</row>
    <row r="24" spans="1:54" ht="42" customHeight="1" x14ac:dyDescent="0.25"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3"/>
      <c r="Z24" s="274"/>
      <c r="AA24" s="272"/>
      <c r="AB24" s="273"/>
      <c r="AC24" s="169" t="s">
        <v>86</v>
      </c>
      <c r="AD24" s="170"/>
      <c r="AE24" s="170"/>
      <c r="AF24" s="170"/>
      <c r="AG24" s="170"/>
      <c r="AH24" s="170"/>
      <c r="AI24" s="170"/>
      <c r="AJ24" s="171"/>
      <c r="AK24" s="183" t="s">
        <v>71</v>
      </c>
      <c r="AL24" s="183"/>
      <c r="AM24" s="183"/>
      <c r="AN24" s="183"/>
      <c r="AO24" s="183"/>
      <c r="AP24" s="183"/>
      <c r="AQ24" s="183"/>
      <c r="AR24" s="183"/>
      <c r="AS24" s="170" t="s">
        <v>5</v>
      </c>
      <c r="AT24" s="170"/>
      <c r="AU24" s="170"/>
      <c r="AV24" s="170"/>
      <c r="AW24" s="170"/>
      <c r="AX24" s="170"/>
      <c r="AY24" s="170"/>
      <c r="AZ24" s="170"/>
    </row>
    <row r="25" spans="1:54" ht="15.75" thickBot="1" x14ac:dyDescent="0.3">
      <c r="A25" s="103"/>
      <c r="B25" s="527">
        <v>1</v>
      </c>
      <c r="C25" s="580"/>
      <c r="D25" s="580"/>
      <c r="E25" s="580"/>
      <c r="F25" s="580"/>
      <c r="G25" s="580"/>
      <c r="H25" s="580"/>
      <c r="I25" s="580"/>
      <c r="J25" s="580"/>
      <c r="K25" s="580"/>
      <c r="L25" s="580"/>
      <c r="M25" s="580"/>
      <c r="N25" s="580"/>
      <c r="O25" s="580"/>
      <c r="P25" s="580"/>
      <c r="Q25" s="580"/>
      <c r="R25" s="580"/>
      <c r="S25" s="580"/>
      <c r="T25" s="580"/>
      <c r="U25" s="580"/>
      <c r="V25" s="580"/>
      <c r="W25" s="580"/>
      <c r="X25" s="580"/>
      <c r="Y25" s="580"/>
      <c r="Z25" s="581" t="s">
        <v>6</v>
      </c>
      <c r="AA25" s="582"/>
      <c r="AB25" s="582"/>
      <c r="AC25" s="583">
        <v>3</v>
      </c>
      <c r="AD25" s="583"/>
      <c r="AE25" s="583"/>
      <c r="AF25" s="583"/>
      <c r="AG25" s="583"/>
      <c r="AH25" s="583"/>
      <c r="AI25" s="583"/>
      <c r="AJ25" s="583"/>
      <c r="AK25" s="583">
        <v>4</v>
      </c>
      <c r="AL25" s="583"/>
      <c r="AM25" s="583"/>
      <c r="AN25" s="583"/>
      <c r="AO25" s="583"/>
      <c r="AP25" s="583"/>
      <c r="AQ25" s="583"/>
      <c r="AR25" s="583"/>
      <c r="AS25" s="583">
        <v>5</v>
      </c>
      <c r="AT25" s="583"/>
      <c r="AU25" s="583"/>
      <c r="AV25" s="583"/>
      <c r="AW25" s="583"/>
      <c r="AX25" s="583"/>
      <c r="AY25" s="583"/>
      <c r="AZ25" s="523"/>
      <c r="BA25" s="102"/>
    </row>
    <row r="26" spans="1:54" ht="19.5" customHeight="1" x14ac:dyDescent="0.25">
      <c r="A26" s="87"/>
      <c r="B26" s="575"/>
      <c r="C26" s="576"/>
      <c r="D26" s="576"/>
      <c r="E26" s="576"/>
      <c r="F26" s="576"/>
      <c r="G26" s="576"/>
      <c r="H26" s="576"/>
      <c r="I26" s="576"/>
      <c r="J26" s="576"/>
      <c r="K26" s="576"/>
      <c r="L26" s="576"/>
      <c r="M26" s="576"/>
      <c r="N26" s="576"/>
      <c r="O26" s="576"/>
      <c r="P26" s="576"/>
      <c r="Q26" s="576"/>
      <c r="R26" s="576"/>
      <c r="S26" s="576"/>
      <c r="T26" s="576"/>
      <c r="U26" s="576"/>
      <c r="V26" s="576"/>
      <c r="W26" s="576"/>
      <c r="X26" s="576"/>
      <c r="Y26" s="577"/>
      <c r="Z26" s="578" t="s">
        <v>59</v>
      </c>
      <c r="AA26" s="579"/>
      <c r="AB26" s="579"/>
      <c r="AC26" s="512"/>
      <c r="AD26" s="512"/>
      <c r="AE26" s="512"/>
      <c r="AF26" s="512"/>
      <c r="AG26" s="512"/>
      <c r="AH26" s="512"/>
      <c r="AI26" s="512"/>
      <c r="AJ26" s="512"/>
      <c r="AK26" s="512"/>
      <c r="AL26" s="512"/>
      <c r="AM26" s="512"/>
      <c r="AN26" s="512"/>
      <c r="AO26" s="512"/>
      <c r="AP26" s="512"/>
      <c r="AQ26" s="512"/>
      <c r="AR26" s="512"/>
      <c r="AS26" s="512"/>
      <c r="AT26" s="512"/>
      <c r="AU26" s="512"/>
      <c r="AV26" s="512"/>
      <c r="AW26" s="512"/>
      <c r="AX26" s="512"/>
      <c r="AY26" s="512"/>
      <c r="AZ26" s="513"/>
      <c r="BA26" s="8"/>
    </row>
    <row r="27" spans="1:54" ht="18" customHeight="1" x14ac:dyDescent="0.25">
      <c r="A27" s="87"/>
      <c r="B27" s="575"/>
      <c r="C27" s="576"/>
      <c r="D27" s="576"/>
      <c r="E27" s="576"/>
      <c r="F27" s="576"/>
      <c r="G27" s="576"/>
      <c r="H27" s="576"/>
      <c r="I27" s="576"/>
      <c r="J27" s="576"/>
      <c r="K27" s="576"/>
      <c r="L27" s="576"/>
      <c r="M27" s="576"/>
      <c r="N27" s="576"/>
      <c r="O27" s="576"/>
      <c r="P27" s="576"/>
      <c r="Q27" s="576"/>
      <c r="R27" s="576"/>
      <c r="S27" s="576"/>
      <c r="T27" s="576"/>
      <c r="U27" s="576"/>
      <c r="V27" s="576"/>
      <c r="W27" s="576"/>
      <c r="X27" s="576"/>
      <c r="Y27" s="577"/>
      <c r="Z27" s="584" t="s">
        <v>60</v>
      </c>
      <c r="AA27" s="585"/>
      <c r="AB27" s="585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514"/>
      <c r="BA27" s="8"/>
    </row>
    <row r="28" spans="1:54" ht="18.75" customHeight="1" x14ac:dyDescent="0.25">
      <c r="A28" s="87"/>
      <c r="B28" s="575"/>
      <c r="C28" s="576"/>
      <c r="D28" s="576"/>
      <c r="E28" s="576"/>
      <c r="F28" s="576"/>
      <c r="G28" s="576"/>
      <c r="H28" s="576"/>
      <c r="I28" s="576"/>
      <c r="J28" s="576"/>
      <c r="K28" s="576"/>
      <c r="L28" s="576"/>
      <c r="M28" s="576"/>
      <c r="N28" s="576"/>
      <c r="O28" s="576"/>
      <c r="P28" s="576"/>
      <c r="Q28" s="576"/>
      <c r="R28" s="576"/>
      <c r="S28" s="576"/>
      <c r="T28" s="576"/>
      <c r="U28" s="576"/>
      <c r="V28" s="576"/>
      <c r="W28" s="576"/>
      <c r="X28" s="576"/>
      <c r="Y28" s="577"/>
      <c r="Z28" s="584" t="s">
        <v>64</v>
      </c>
      <c r="AA28" s="585"/>
      <c r="AB28" s="585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514"/>
      <c r="BA28" s="8"/>
    </row>
    <row r="29" spans="1:54" ht="15.75" thickBot="1" x14ac:dyDescent="0.3">
      <c r="A29" s="87"/>
      <c r="B29" s="586" t="s">
        <v>11</v>
      </c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8"/>
      <c r="Z29" s="589" t="s">
        <v>70</v>
      </c>
      <c r="AA29" s="590"/>
      <c r="AB29" s="590"/>
      <c r="AC29" s="518"/>
      <c r="AD29" s="518"/>
      <c r="AE29" s="518"/>
      <c r="AF29" s="518"/>
      <c r="AG29" s="518"/>
      <c r="AH29" s="518"/>
      <c r="AI29" s="518"/>
      <c r="AJ29" s="518"/>
      <c r="AK29" s="518"/>
      <c r="AL29" s="518"/>
      <c r="AM29" s="518"/>
      <c r="AN29" s="518"/>
      <c r="AO29" s="518"/>
      <c r="AP29" s="518"/>
      <c r="AQ29" s="518"/>
      <c r="AR29" s="518"/>
      <c r="AS29" s="518"/>
      <c r="AT29" s="518"/>
      <c r="AU29" s="518"/>
      <c r="AV29" s="518"/>
      <c r="AW29" s="518"/>
      <c r="AX29" s="518"/>
      <c r="AY29" s="518"/>
      <c r="AZ29" s="519"/>
      <c r="BA29" s="8"/>
    </row>
    <row r="30" spans="1:54" x14ac:dyDescent="0.25">
      <c r="A30" s="85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0"/>
    </row>
    <row r="31" spans="1:54" x14ac:dyDescent="0.25">
      <c r="A31" s="85"/>
      <c r="B31" s="128"/>
      <c r="C31" s="566" t="s">
        <v>29</v>
      </c>
      <c r="D31" s="566"/>
      <c r="E31" s="566"/>
      <c r="F31" s="566"/>
      <c r="G31" s="566"/>
      <c r="H31" s="566"/>
      <c r="I31" s="128"/>
      <c r="J31" s="567"/>
      <c r="K31" s="567"/>
      <c r="L31" s="567"/>
      <c r="M31" s="567"/>
      <c r="N31" s="567"/>
      <c r="O31" s="567"/>
      <c r="P31" s="567"/>
      <c r="Q31" s="567"/>
      <c r="R31" s="567"/>
      <c r="S31" s="567"/>
      <c r="T31" s="567"/>
      <c r="U31" s="567"/>
      <c r="V31" s="567"/>
      <c r="W31" s="567"/>
      <c r="X31" s="567"/>
      <c r="Y31" s="567"/>
      <c r="Z31" s="128"/>
      <c r="AA31" s="128"/>
      <c r="AB31" s="567"/>
      <c r="AC31" s="567"/>
      <c r="AD31" s="567"/>
      <c r="AE31" s="567"/>
      <c r="AF31" s="567"/>
      <c r="AG31" s="567"/>
      <c r="AH31" s="567"/>
      <c r="AI31" s="85"/>
      <c r="AJ31" s="85"/>
      <c r="AK31" s="567"/>
      <c r="AL31" s="567"/>
      <c r="AM31" s="567"/>
      <c r="AN31" s="567"/>
      <c r="AO31" s="567"/>
      <c r="AP31" s="567"/>
      <c r="AQ31" s="567"/>
      <c r="AR31" s="567"/>
      <c r="AS31" s="567"/>
      <c r="AT31" s="567"/>
      <c r="AU31" s="567"/>
      <c r="AV31" s="567"/>
      <c r="AW31" s="567"/>
      <c r="AX31" s="567"/>
      <c r="AY31" s="567"/>
      <c r="AZ31" s="567"/>
      <c r="BA31" s="13"/>
    </row>
    <row r="32" spans="1:54" x14ac:dyDescent="0.25">
      <c r="A32" s="85"/>
      <c r="B32" s="128"/>
      <c r="C32" s="566" t="s">
        <v>30</v>
      </c>
      <c r="D32" s="566"/>
      <c r="E32" s="566"/>
      <c r="F32" s="566"/>
      <c r="G32" s="566"/>
      <c r="H32" s="566"/>
      <c r="I32" s="128"/>
      <c r="J32" s="565" t="s">
        <v>31</v>
      </c>
      <c r="K32" s="565"/>
      <c r="L32" s="565"/>
      <c r="M32" s="565"/>
      <c r="N32" s="565"/>
      <c r="O32" s="565"/>
      <c r="P32" s="565"/>
      <c r="Q32" s="565"/>
      <c r="R32" s="565"/>
      <c r="S32" s="565"/>
      <c r="T32" s="565"/>
      <c r="U32" s="565"/>
      <c r="V32" s="565"/>
      <c r="W32" s="565"/>
      <c r="X32" s="565"/>
      <c r="Y32" s="565"/>
      <c r="Z32" s="94"/>
      <c r="AA32" s="94"/>
      <c r="AB32" s="565" t="s">
        <v>32</v>
      </c>
      <c r="AC32" s="565"/>
      <c r="AD32" s="565"/>
      <c r="AE32" s="565"/>
      <c r="AF32" s="565"/>
      <c r="AG32" s="565"/>
      <c r="AH32" s="565"/>
      <c r="AI32" s="95"/>
      <c r="AJ32" s="95"/>
      <c r="AK32" s="565" t="s">
        <v>33</v>
      </c>
      <c r="AL32" s="565"/>
      <c r="AM32" s="565"/>
      <c r="AN32" s="565"/>
      <c r="AO32" s="565"/>
      <c r="AP32" s="565"/>
      <c r="AQ32" s="565"/>
      <c r="AR32" s="565"/>
      <c r="AS32" s="565"/>
      <c r="AT32" s="565"/>
      <c r="AU32" s="565"/>
      <c r="AV32" s="565"/>
      <c r="AW32" s="565"/>
      <c r="AX32" s="565"/>
      <c r="AY32" s="565"/>
      <c r="AZ32" s="565"/>
      <c r="BA32" s="13"/>
    </row>
    <row r="33" spans="1:53" x14ac:dyDescent="0.25">
      <c r="A33" s="85"/>
      <c r="B33" s="128"/>
      <c r="C33" s="128"/>
      <c r="D33" s="128"/>
      <c r="E33" s="128"/>
      <c r="F33" s="128"/>
      <c r="G33" s="128"/>
      <c r="H33" s="128"/>
      <c r="I33" s="128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5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13"/>
    </row>
    <row r="34" spans="1:53" x14ac:dyDescent="0.25">
      <c r="A34" s="96"/>
      <c r="B34" s="128"/>
      <c r="C34" s="566" t="s">
        <v>34</v>
      </c>
      <c r="D34" s="566"/>
      <c r="E34" s="566"/>
      <c r="F34" s="566"/>
      <c r="G34" s="566"/>
      <c r="H34" s="566"/>
      <c r="I34" s="128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  <c r="W34" s="570"/>
      <c r="X34" s="570"/>
      <c r="Y34" s="570"/>
      <c r="Z34" s="94"/>
      <c r="AA34" s="94"/>
      <c r="AB34" s="570"/>
      <c r="AC34" s="570"/>
      <c r="AD34" s="570"/>
      <c r="AE34" s="570"/>
      <c r="AF34" s="570"/>
      <c r="AG34" s="570"/>
      <c r="AH34" s="570"/>
      <c r="AI34" s="570"/>
      <c r="AJ34" s="570"/>
      <c r="AK34" s="570"/>
      <c r="AL34" s="570"/>
      <c r="AM34" s="570"/>
      <c r="AN34" s="570"/>
      <c r="AO34" s="95"/>
      <c r="AP34" s="95"/>
      <c r="AQ34" s="564"/>
      <c r="AR34" s="564"/>
      <c r="AS34" s="564"/>
      <c r="AT34" s="564"/>
      <c r="AU34" s="564"/>
      <c r="AV34" s="564"/>
      <c r="AW34" s="564"/>
      <c r="AX34" s="564"/>
      <c r="AY34" s="564"/>
      <c r="AZ34" s="564"/>
      <c r="BA34" s="13"/>
    </row>
    <row r="35" spans="1:53" x14ac:dyDescent="0.25">
      <c r="A35" s="96"/>
      <c r="B35" s="128"/>
      <c r="C35" s="571"/>
      <c r="D35" s="571"/>
      <c r="E35" s="571"/>
      <c r="F35" s="571"/>
      <c r="G35" s="571"/>
      <c r="H35" s="571"/>
      <c r="I35" s="128"/>
      <c r="J35" s="565" t="s">
        <v>31</v>
      </c>
      <c r="K35" s="565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5"/>
      <c r="W35" s="565"/>
      <c r="X35" s="565"/>
      <c r="Y35" s="565"/>
      <c r="Z35" s="94"/>
      <c r="AA35" s="94"/>
      <c r="AB35" s="565" t="s">
        <v>35</v>
      </c>
      <c r="AC35" s="565"/>
      <c r="AD35" s="565"/>
      <c r="AE35" s="565"/>
      <c r="AF35" s="565"/>
      <c r="AG35" s="565"/>
      <c r="AH35" s="565"/>
      <c r="AI35" s="565"/>
      <c r="AJ35" s="565"/>
      <c r="AK35" s="565"/>
      <c r="AL35" s="565"/>
      <c r="AM35" s="565"/>
      <c r="AN35" s="565"/>
      <c r="AO35" s="95"/>
      <c r="AP35" s="95"/>
      <c r="AQ35" s="565" t="s">
        <v>36</v>
      </c>
      <c r="AR35" s="565"/>
      <c r="AS35" s="565"/>
      <c r="AT35" s="565"/>
      <c r="AU35" s="565"/>
      <c r="AV35" s="565"/>
      <c r="AW35" s="565"/>
      <c r="AX35" s="565"/>
      <c r="AY35" s="565"/>
      <c r="AZ35" s="565"/>
      <c r="BA35" s="13"/>
    </row>
    <row r="36" spans="1:53" x14ac:dyDescent="0.25">
      <c r="A36" s="96"/>
      <c r="B36" s="128"/>
      <c r="C36" s="128"/>
      <c r="D36" s="128"/>
      <c r="E36" s="128"/>
      <c r="F36" s="128"/>
      <c r="G36" s="128"/>
      <c r="H36" s="128"/>
      <c r="I36" s="128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128"/>
      <c r="AA36" s="128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85"/>
      <c r="AP36" s="85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13"/>
    </row>
    <row r="37" spans="1:53" x14ac:dyDescent="0.25">
      <c r="A37" s="96"/>
      <c r="B37" s="85"/>
      <c r="C37" s="98" t="s">
        <v>37</v>
      </c>
      <c r="D37" s="536"/>
      <c r="E37" s="536"/>
      <c r="F37" s="128" t="s">
        <v>37</v>
      </c>
      <c r="G37" s="127"/>
      <c r="H37" s="536"/>
      <c r="I37" s="536"/>
      <c r="J37" s="536"/>
      <c r="K37" s="536"/>
      <c r="L37" s="536"/>
      <c r="M37" s="536"/>
      <c r="N37" s="99"/>
      <c r="O37" s="100"/>
      <c r="P37" s="101">
        <v>20</v>
      </c>
      <c r="Q37" s="568"/>
      <c r="R37" s="568"/>
      <c r="S37" s="128" t="s">
        <v>38</v>
      </c>
      <c r="T37" s="99"/>
      <c r="U37" s="99"/>
      <c r="V37" s="99"/>
      <c r="W37" s="99"/>
      <c r="X37" s="85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85"/>
      <c r="AW37" s="85"/>
      <c r="AX37" s="85"/>
      <c r="AY37" s="85"/>
      <c r="AZ37" s="85"/>
      <c r="BA37" s="9"/>
    </row>
    <row r="38" spans="1:53" x14ac:dyDescent="0.25">
      <c r="A38" s="96"/>
      <c r="B38" s="85"/>
      <c r="C38" s="85"/>
      <c r="D38" s="569"/>
      <c r="E38" s="569"/>
      <c r="F38" s="85"/>
      <c r="G38" s="85"/>
      <c r="H38" s="569"/>
      <c r="I38" s="569"/>
      <c r="J38" s="569"/>
      <c r="K38" s="569"/>
      <c r="L38" s="569"/>
      <c r="M38" s="569"/>
      <c r="N38" s="85"/>
      <c r="O38" s="85"/>
      <c r="P38" s="85"/>
      <c r="Q38" s="569"/>
      <c r="R38" s="569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9"/>
    </row>
  </sheetData>
  <mergeCells count="95">
    <mergeCell ref="D37:E37"/>
    <mergeCell ref="H37:M37"/>
    <mergeCell ref="Q37:R37"/>
    <mergeCell ref="D38:E38"/>
    <mergeCell ref="H38:M38"/>
    <mergeCell ref="Q38:R38"/>
    <mergeCell ref="C34:H34"/>
    <mergeCell ref="J34:Y34"/>
    <mergeCell ref="AB34:AN34"/>
    <mergeCell ref="AQ34:AZ34"/>
    <mergeCell ref="AB35:AN35"/>
    <mergeCell ref="AQ35:AZ35"/>
    <mergeCell ref="C35:H35"/>
    <mergeCell ref="J35:Y35"/>
    <mergeCell ref="AC29:AJ29"/>
    <mergeCell ref="AK29:AR29"/>
    <mergeCell ref="AS29:AZ29"/>
    <mergeCell ref="C32:H32"/>
    <mergeCell ref="J32:Y32"/>
    <mergeCell ref="AB32:AH32"/>
    <mergeCell ref="AK32:AZ32"/>
    <mergeCell ref="C31:H31"/>
    <mergeCell ref="J31:Y31"/>
    <mergeCell ref="AB31:AH31"/>
    <mergeCell ref="AK31:AZ31"/>
    <mergeCell ref="B29:Y29"/>
    <mergeCell ref="Z29:AB29"/>
    <mergeCell ref="B27:Y27"/>
    <mergeCell ref="Z27:AB27"/>
    <mergeCell ref="AC27:AJ27"/>
    <mergeCell ref="AK27:AR27"/>
    <mergeCell ref="AS27:AZ27"/>
    <mergeCell ref="B28:Y28"/>
    <mergeCell ref="Z28:AB28"/>
    <mergeCell ref="AC28:AJ28"/>
    <mergeCell ref="AK28:AR28"/>
    <mergeCell ref="AS28:AZ28"/>
    <mergeCell ref="B25:Y25"/>
    <mergeCell ref="Z25:AB25"/>
    <mergeCell ref="AC25:AJ25"/>
    <mergeCell ref="AK25:AR25"/>
    <mergeCell ref="AS25:AZ25"/>
    <mergeCell ref="B26:Y26"/>
    <mergeCell ref="Z26:AB26"/>
    <mergeCell ref="AC26:AJ26"/>
    <mergeCell ref="AK26:AR26"/>
    <mergeCell ref="AS26:AZ26"/>
    <mergeCell ref="B19:AZ19"/>
    <mergeCell ref="B21:AZ21"/>
    <mergeCell ref="B23:Y24"/>
    <mergeCell ref="Z23:AB24"/>
    <mergeCell ref="AC23:AZ23"/>
    <mergeCell ref="AC24:AJ24"/>
    <mergeCell ref="AK24:AR24"/>
    <mergeCell ref="AS24:AZ24"/>
    <mergeCell ref="A6:K6"/>
    <mergeCell ref="B8:AZ8"/>
    <mergeCell ref="B10:Y12"/>
    <mergeCell ref="Z10:AB12"/>
    <mergeCell ref="AC10:AZ10"/>
    <mergeCell ref="AC11:AJ12"/>
    <mergeCell ref="AK11:AR12"/>
    <mergeCell ref="AS11:AZ12"/>
    <mergeCell ref="A5:K5"/>
    <mergeCell ref="L5:AZ5"/>
    <mergeCell ref="A1:AZ1"/>
    <mergeCell ref="A3:K3"/>
    <mergeCell ref="L3:AZ3"/>
    <mergeCell ref="A4:K4"/>
    <mergeCell ref="L4:AZ4"/>
    <mergeCell ref="Z13:AB13"/>
    <mergeCell ref="AC13:AJ13"/>
    <mergeCell ref="AK13:AR13"/>
    <mergeCell ref="AS13:AZ13"/>
    <mergeCell ref="B14:Y14"/>
    <mergeCell ref="Z14:AB14"/>
    <mergeCell ref="AC14:AJ14"/>
    <mergeCell ref="AK14:AR14"/>
    <mergeCell ref="AS14:AZ14"/>
    <mergeCell ref="B13:Y13"/>
    <mergeCell ref="B15:Y15"/>
    <mergeCell ref="Z15:AB15"/>
    <mergeCell ref="AC15:AJ15"/>
    <mergeCell ref="AK15:AR15"/>
    <mergeCell ref="AS15:AZ15"/>
    <mergeCell ref="B16:Y16"/>
    <mergeCell ref="Z16:AB16"/>
    <mergeCell ref="AC16:AJ16"/>
    <mergeCell ref="AK16:AR16"/>
    <mergeCell ref="AS16:AZ16"/>
    <mergeCell ref="B17:Y17"/>
    <mergeCell ref="Z17:AB17"/>
    <mergeCell ref="AC17:AJ17"/>
    <mergeCell ref="AK17:AR17"/>
    <mergeCell ref="AS17:AZ17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Собственность (120)</vt:lpstr>
      <vt:lpstr>Оказание услуг (130)</vt:lpstr>
      <vt:lpstr>Безвозмездные (150)</vt:lpstr>
      <vt:lpstr>Активы (400)</vt:lpstr>
      <vt:lpstr>Активы (620)</vt:lpstr>
      <vt:lpstr>Активы (630)</vt:lpstr>
      <vt:lpstr>Поступ(640)</vt:lpstr>
      <vt:lpstr>Поступ займов (710)</vt:lpstr>
      <vt:lpstr>'Активы (400)'!Область_печати</vt:lpstr>
      <vt:lpstr>'Активы (620)'!Область_печати</vt:lpstr>
      <vt:lpstr>'Активы (630)'!Область_печати</vt:lpstr>
      <vt:lpstr>'Безвозмездные (150)'!Область_печати</vt:lpstr>
      <vt:lpstr>'Оказание услуг (130)'!Область_печати</vt:lpstr>
      <vt:lpstr>'Поступ займов (710)'!Область_печати</vt:lpstr>
      <vt:lpstr>'Поступ(640)'!Область_печати</vt:lpstr>
      <vt:lpstr>'Собственность (120)'!Область_печати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 ВИКТОР ПЕТРОВИЧ</dc:creator>
  <cp:lastModifiedBy>Администратор безопасности</cp:lastModifiedBy>
  <cp:lastPrinted>2021-02-01T02:40:16Z</cp:lastPrinted>
  <dcterms:created xsi:type="dcterms:W3CDTF">2018-07-17T15:52:36Z</dcterms:created>
  <dcterms:modified xsi:type="dcterms:W3CDTF">2024-01-24T06:44:19Z</dcterms:modified>
</cp:coreProperties>
</file>